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adovi igralište\udžbenici 2022-2023\"/>
    </mc:Choice>
  </mc:AlternateContent>
  <bookViews>
    <workbookView xWindow="0" yWindow="0" windowWidth="28800" windowHeight="13125"/>
  </bookViews>
  <sheets>
    <sheet name="Lis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6" i="1" l="1"/>
  <c r="G167" i="1" s="1"/>
  <c r="G160" i="1"/>
  <c r="G159" i="1"/>
  <c r="G158" i="1"/>
  <c r="G152" i="1"/>
  <c r="G153" i="1" s="1"/>
  <c r="G151" i="1"/>
  <c r="G150" i="1"/>
  <c r="G144" i="1"/>
  <c r="G145" i="1" s="1"/>
  <c r="G143" i="1"/>
  <c r="G142" i="1"/>
  <c r="G161" i="1" l="1"/>
  <c r="G168" i="1" s="1"/>
  <c r="G132" i="1"/>
  <c r="G131" i="1" l="1"/>
  <c r="G133" i="1" s="1"/>
  <c r="G101" i="1"/>
  <c r="G102" i="1" s="1"/>
  <c r="G95" i="1"/>
  <c r="F31" i="1"/>
  <c r="G30" i="1"/>
  <c r="G71" i="1" l="1"/>
  <c r="G70" i="1"/>
  <c r="G64" i="1"/>
  <c r="G65" i="1"/>
  <c r="G66" i="1"/>
  <c r="G67" i="1"/>
  <c r="G9" i="1"/>
  <c r="G118" i="1"/>
  <c r="G119" i="1"/>
  <c r="G120" i="1"/>
  <c r="G121" i="1"/>
  <c r="G122" i="1"/>
  <c r="G123" i="1"/>
  <c r="G113" i="1"/>
  <c r="G114" i="1"/>
  <c r="G115" i="1"/>
  <c r="G116" i="1"/>
  <c r="G117" i="1"/>
  <c r="G111" i="1"/>
  <c r="G112" i="1"/>
  <c r="G110" i="1"/>
  <c r="G108" i="1"/>
  <c r="G93" i="1"/>
  <c r="G94" i="1"/>
  <c r="G90" i="1"/>
  <c r="G91" i="1"/>
  <c r="G92" i="1"/>
  <c r="G87" i="1"/>
  <c r="G88" i="1"/>
  <c r="G89" i="1"/>
  <c r="G85" i="1"/>
  <c r="G86" i="1"/>
  <c r="G52" i="1"/>
  <c r="G48" i="1"/>
  <c r="G47" i="1"/>
  <c r="G43" i="1"/>
  <c r="G42" i="1"/>
  <c r="G84" i="1" l="1"/>
  <c r="G96" i="1" s="1"/>
  <c r="F56" i="1" l="1"/>
  <c r="F77" i="1" l="1"/>
  <c r="G76" i="1" l="1"/>
  <c r="G63" i="1"/>
  <c r="G68" i="1"/>
  <c r="G69" i="1"/>
  <c r="G72" i="1"/>
  <c r="G73" i="1"/>
  <c r="G74" i="1"/>
  <c r="G75" i="1"/>
  <c r="G62" i="1"/>
  <c r="G50" i="1"/>
  <c r="G51" i="1"/>
  <c r="G53" i="1"/>
  <c r="G54" i="1"/>
  <c r="G40" i="1"/>
  <c r="G41" i="1"/>
  <c r="G44" i="1"/>
  <c r="G45" i="1"/>
  <c r="G46" i="1"/>
  <c r="G49" i="1"/>
  <c r="G39" i="1"/>
  <c r="G38" i="1"/>
  <c r="G28" i="1"/>
  <c r="G29" i="1"/>
  <c r="G23" i="1"/>
  <c r="G24" i="1"/>
  <c r="G25" i="1"/>
  <c r="G26" i="1"/>
  <c r="G27" i="1"/>
  <c r="G21" i="1"/>
  <c r="G22" i="1"/>
  <c r="G20" i="1"/>
  <c r="G11" i="1"/>
  <c r="G12" i="1"/>
  <c r="G8" i="1"/>
  <c r="G10" i="1"/>
  <c r="G7" i="1"/>
  <c r="G6" i="1"/>
  <c r="G31" i="1" l="1"/>
  <c r="G13" i="1"/>
  <c r="G56" i="1"/>
  <c r="G77" i="1"/>
  <c r="G124" i="1"/>
  <c r="F124" i="1"/>
  <c r="G134" i="1" l="1"/>
  <c r="G170" i="1" s="1"/>
  <c r="F13" i="1"/>
</calcChain>
</file>

<file path=xl/sharedStrings.xml><?xml version="1.0" encoding="utf-8"?>
<sst xmlns="http://schemas.openxmlformats.org/spreadsheetml/2006/main" count="383" uniqueCount="183">
  <si>
    <t>Naziv(i) udžbenika i pripadajućih 
dopunskih nastavnih sredstava</t>
  </si>
  <si>
    <t>Autor(i)</t>
  </si>
  <si>
    <t>Nakladnik</t>
  </si>
  <si>
    <t>Cijena jednog udžbenika (kn)</t>
  </si>
  <si>
    <t>Ukupan 
broj udžbeničkih kompleta</t>
  </si>
  <si>
    <t>Ukupna cijena 
udžbeničkog kompleta</t>
  </si>
  <si>
    <t>Vesna Budinski, Martina Kolar Billege, Gordana Ivančić, Vlatka Mijić, Nevenka Puh Malogorski</t>
  </si>
  <si>
    <t>Profil Klett d.o.o.</t>
  </si>
  <si>
    <t>Jenny Dooley</t>
  </si>
  <si>
    <t>Alfa d.d.</t>
  </si>
  <si>
    <r>
      <rPr>
        <b/>
        <sz val="10"/>
        <rFont val="Arial"/>
        <family val="2"/>
      </rPr>
      <t>UKUPNO:</t>
    </r>
  </si>
  <si>
    <t>Nina Karković, Andreja Mrkonjić</t>
  </si>
  <si>
    <t>Školska knjiga d.d.</t>
  </si>
  <si>
    <t>Magdalena Babić, Nikolina Bubica, Stanko Leko, Zoran Dimovski, Mario Stančić, Ivana Ružić, Nikola Mihočka, Branko Vejnović</t>
  </si>
  <si>
    <t>Miroslav Huzjak</t>
  </si>
  <si>
    <t xml:space="preserve">PČELICA 1, POČETNICA I. DIO
početnica hrvatskoga jezika s dodatnim digitalnim sadržajima u prvom razredu osnovne škole, 1. dio
</t>
  </si>
  <si>
    <t>Sonja Ivić, Marija Krmpotić</t>
  </si>
  <si>
    <t>Školska knjiga d.d</t>
  </si>
  <si>
    <t>PČELICA 1, POČETNICA II. DIO
početnica hrvatskoga jezika s dodatnim digitalnim sadržajima u prvom razredu osnovne škole, 2. dio</t>
  </si>
  <si>
    <t>MOJ SRETNI BROJ 1
udžbenik matematike s dodatnim digitalnim sadržajima u prvom razredu osnovne škole</t>
  </si>
  <si>
    <t>Sanja Jakovljević Rogić, Dubravka Miklec, Graciella Prtajin</t>
  </si>
  <si>
    <t>ISTRAŽUJEMO NAŠ SVIJET 1
udžbenik prirode i društva s dodatnim digitalnim sadržajima u prvom razredu osnovne škole</t>
  </si>
  <si>
    <t>Alena Letina, Tamara Kisovar Ivanda, Ivan De Zan</t>
  </si>
  <si>
    <t xml:space="preserve">SMILES 1 NEW EDITION 
udžbenik iz engleskog jezika za 1.razred osnovne škole, 1. godina učenja
</t>
  </si>
  <si>
    <t>Mila Bulić, Gordana Kralj, Lidija Križanić, Karmen Hlad, Andreja Kovač, Andreja Kosorčić</t>
  </si>
  <si>
    <t>PČELICA 2, I.i II. dio:
radni udžbenik hrvatskog jezika s dodatnim digitalnim sadržajima u drugom razredu osnovne škole, 1. i 2. dio.</t>
  </si>
  <si>
    <t>MOJ SRETNI BROJ 2:
udžbenik matematike s dodatnim digitalnim sadržajima u drugom razredu osnovne škole</t>
  </si>
  <si>
    <t>ISTRAŽUJEMO NAŠ SVIJET 2:
udžbenik prirode i društva s dodatnim digitalnim sadržajima u drugome razredu osnovne škole</t>
  </si>
  <si>
    <t>Tamara Kisovar Ivanda, Alena Letina</t>
  </si>
  <si>
    <t>ŠKRINJICA SLOVA I RIJEČI 2, PRVI DIO: integrirani radni udžbenik iz hrvatskoga jezika za drugi razred osnovne škole</t>
  </si>
  <si>
    <t>Dubravka Težak, Marina Gabelica, Vesna Marjanović, Andrea Škribulja Horvat</t>
  </si>
  <si>
    <t>ŠKRINJICA SLOVA I RIJEČI 2, DRUGI DIO: integrirani radni 
udžbenik iz hrvatskoga jezika za drugi razred osnovne škole</t>
  </si>
  <si>
    <t>OTKRIVAMO MATEMATIKU 2, PRVI DIO: radni udžbenik iz matematike za drugi razred osnovne škole</t>
  </si>
  <si>
    <t>Dubravka Glasnović Gracin, Gabriela Žokalj, Tanja Soucie</t>
  </si>
  <si>
    <t>OTKRIVAMO MATEMATIKU 2, DRUGI DIO: radni udžbenik iz matematike za drugi razred osnovne škole</t>
  </si>
  <si>
    <t>PRIRODA, DRUŠTVO I JA 2: radni udžbenik iz prirode i društva za drugi razred osnovne škole</t>
  </si>
  <si>
    <t>Ankica Španić, Jadranka Jurić, Terezija Zokić, Benita Vladušić</t>
  </si>
  <si>
    <t xml:space="preserve">e-SVIJET 2:
radni udžbenik informatike s dodatnim digitalnim sadržajima u drugom razredu osnovne škole
</t>
  </si>
  <si>
    <t>Josipa Blagus, Nataša Ljubić Klemše, Ana Flisar Odorčić, Ivana Ružić, Nikola Mihočka</t>
  </si>
  <si>
    <t>Nataša Svoboda Arnautov, Sanja Škreblin, Sanja Basta, Maja Jelić Kolar</t>
  </si>
  <si>
    <t>E-SVIJET 1
radni udžbenik informatike s dodatnim digitalnim sadržajima u prvom razredu osnovne škole</t>
  </si>
  <si>
    <t>Josipa Blagus, Nataša Ljubić Klemše, 
Ana Flisar Odorčić, Nikolina Bubica,
 Ivana Ružić, Nikola Mihočka</t>
  </si>
  <si>
    <t>MOJ SRETNI BROJ 3:
udžbenik matematike s dodatnim digitalnim sadržajima u trećem razredu osnovne škole</t>
  </si>
  <si>
    <t xml:space="preserve">ISTRAŽUJEMO NAŠ SVIJET 3:
udžbenik prirode i društva s dodatnim digitalnim sadržajima u trećem razredu osnovne škole
</t>
  </si>
  <si>
    <t>Alena Letina, Tamara Kisovar Ivanda, Zdenko Braičić</t>
  </si>
  <si>
    <t>E-SVIJET 3:
radni udžbenik informatike s dodatnim digitalnim sadržajima u trećem razredu osnovne škole</t>
  </si>
  <si>
    <t>SVIJET RIJEČI 3, I. I II. DIO: integrirani radni udžbenik hrvatskoga jezika s dodatnim digitalnim sadržajima u trećem razredu osnovne škole - 1. dio i 2. dio</t>
  </si>
  <si>
    <t>TRAG U PRIČI 3: radni udžbenik hrvatskoga jezika za 3. razred osnovne škole, 1. dio</t>
  </si>
  <si>
    <t>TRAG U PRIČI 3: radni udžbenik hrvatskoga jezika za 3. razred osnovne škole, 2. dio</t>
  </si>
  <si>
    <t>SUPER MATEMATIKA ZA PRAVE TRAGAČE 3: radni udžbenik za 3. razred osnovne škole, 1. dio</t>
  </si>
  <si>
    <t>Marijana Martić, Gordana Ivančić, Lorena Kuvačić Roje, Dubravka Tkalčec, Željana Lažeta</t>
  </si>
  <si>
    <t>SUPER MATEMATIKA ZA PRAVE TRAGAČE 3: radni udžbenik za 3. razred osnovne škole, 2. dio</t>
  </si>
  <si>
    <t>POGLED U SVIJET 3, TRAGOM PRIRODE I DRUŠTVA: radni udžbenik za 3. razred osnovne škole, 1. dio</t>
  </si>
  <si>
    <t>SVIJET RIJEČI 4: integrirani radni udžbenik hrvatskoga jezika u četvrtom razredu osnovne škole, 1. i 2. dio s dodatnim digitalnim sadržajima</t>
  </si>
  <si>
    <t>Terezija Zokić, Benita Vladušić, Ankica Španić, Jadranka Jurić</t>
  </si>
  <si>
    <t>Školska knjiga 
d.d.</t>
  </si>
  <si>
    <t>MOJ SRETNI BROJ 4: udžbenik matematike u četvrtom razredu osnovne škole s dodatnim digitalnim sadržajima</t>
  </si>
  <si>
    <t>ISTRAŽUJEMO NAŠ SVIJET 4: udžbenik prirode i društva u četvrtom razredu osnovne škole s dodatnim digitalnim sadržajima</t>
  </si>
  <si>
    <t>Tamara Kisovar Ivanda, Alena Letina, Zdenko Braičić</t>
  </si>
  <si>
    <t>SMILES 4 NEW EDITION: udžbenik iz engleskog jezika za četvrti razred osnovne škole</t>
  </si>
  <si>
    <t>ALFA d.d.</t>
  </si>
  <si>
    <t>SVIJET GLAZBE 4: udžbenik za glazbenu kulturu</t>
  </si>
  <si>
    <t>Nera Đonlić, Ana Ostojić, Domagoj Brlečić</t>
  </si>
  <si>
    <t>e-SVIJET 4 : radni udžbenik informatike s dodatnim digitalnim sadržajima u četvrtom razredu osnovne škole</t>
  </si>
  <si>
    <t>Josipa Blagus, Nataša Ljubić Klemše, Ivana Ružić, Mario Stančić</t>
  </si>
  <si>
    <t>PAROLANDIA 1: radni udžbenik talijanskog jezika u četvrtom razredu osnovne škole, 1. godina učenja s dodatnim digitalnim sadržajima</t>
  </si>
  <si>
    <t>Dubravka Novak, Silvia Venchiarutti, Kristina Huljev</t>
  </si>
  <si>
    <t>ZLATNA VRATA 4: integrirani radni udžbenik hrvatskoga jezika u četvrtom razredu osnovne škole, 1. i 2. dio s dodatnim digitalnim sadržajima</t>
  </si>
  <si>
    <t>MAXIMAL 1 KIDS: udžbenik njemačkog jezika za četvrti razred osnovne škole, prva godina učenja</t>
  </si>
  <si>
    <t>Olga Swerlowa, Mirjana Klobučar</t>
  </si>
  <si>
    <t>Profil Klett 
d.o.o.</t>
  </si>
  <si>
    <t>Anita Šojat</t>
  </si>
  <si>
    <t>Martina Kosec, Romana Nikolić, Petra Ružić</t>
  </si>
  <si>
    <t>GEA 3: udžbenik geografije u sedmom razredu osnovne škole s dodatnim digitalnim sadržajima</t>
  </si>
  <si>
    <t>Danijel Orešić, Igor Tišma, Ružica Vuk, 
Alenka Bujan</t>
  </si>
  <si>
    <t>Josip Periš, Marina Šimić, Ivana Perčić</t>
  </si>
  <si>
    <t>RAGAZZINI.IT 4
udžbenik talijanskoga jezika s dodatnim digitalnim sadržajima u sedmom razredu osnovne škole, 4. godina učenja</t>
  </si>
  <si>
    <t>LERNEN UND SPIELEN 4
udžbenik iz njemačkoga jezika za sedmi razred osnovne škole (četvrta godina učenja)</t>
  </si>
  <si>
    <t>Ivana Vajda, Karin Nigl, Gordana Matolek Veselić</t>
  </si>
  <si>
    <t>SMILEYS 3 NEW EDITION: udžbenik engleskog jezika za treći razred onovne škole</t>
  </si>
  <si>
    <t>Alfa d.o.o.</t>
  </si>
  <si>
    <t>SMILEYS 2 NEW EDITION: 
udžbenik iz engleskog jezika za 2. razred osnovne škole, 2. godina učenja</t>
  </si>
  <si>
    <t>Josip Šimunović, Tihana Petković, Suzana Lipovac</t>
  </si>
  <si>
    <t>OŠ "1. listopada 1942." Čišla               Razred: 1.</t>
  </si>
  <si>
    <r>
      <rPr>
        <b/>
        <sz val="12"/>
        <rFont val="Arial"/>
        <family val="2"/>
      </rPr>
      <t>IZBOR UDŽBENIKA U RAZREDNOM ODJELU</t>
    </r>
  </si>
  <si>
    <t>OŠ "1. listopada 1942." Čišla               Razred: 2.</t>
  </si>
  <si>
    <t>OŠ "1. listopada 1942." Čišla               Razred: 3.</t>
  </si>
  <si>
    <t>OŠ "1. listopada 1942." Čišla               Razred: 4.</t>
  </si>
  <si>
    <t>OŠ "1. listopada 1942." Čišla               Razred: 7.</t>
  </si>
  <si>
    <t>FOOTSTEPS 1
udžbenik engleskoga jezika s dodatnim digitalnim sadržajima u petome razredu osnovne škole, 5. godina učenja</t>
  </si>
  <si>
    <t>OŠ "1. listopada 1942." Čišla               Razred: 5.</t>
  </si>
  <si>
    <t>Dora Božanić, Olinka Breka, Ana Posnjak, Ivana Marinić</t>
  </si>
  <si>
    <t>Ivana Marinić, Ana Posnjak, Dora Božanić Malić, Olinka Breka</t>
  </si>
  <si>
    <t>UKUPNO</t>
  </si>
  <si>
    <t>EUREKA 1: udžbenik prirode i društva s dodatnim digitalnim sadržajima u prvom razredu osnovne škole</t>
  </si>
  <si>
    <t>Snježana Bakarić Palička, Sanja Ćorić Grgić, Ivana Križanac, Žaklin Lukša</t>
  </si>
  <si>
    <t>ŠKRINJICA SLOVA I RIJEČI 3, PRVI DIO: integrirani radni udžbenik iz hrvatskoga jezika za treći razred osnovne škole</t>
  </si>
  <si>
    <t>ŠKRINJICA SLOVA I RIJEČI 3, DRUGI DIO: integrirani radni udžbenik iz hrvatskoga jezika za treći razred osnovne škole</t>
  </si>
  <si>
    <t>OTKRIVAMO MATEMATIKU 3, PRVI DIO: radni udžbenik iz matematike za treći razred osnovne škole</t>
  </si>
  <si>
    <t>PRIRODA, DRUŠTVO I JA 3: radni udžbenik iz prirode i društva za treći razred osnovne škole</t>
  </si>
  <si>
    <t>Mila Bulić, Gordana Kralj, Lidija Križanić, Marija Lesandrić</t>
  </si>
  <si>
    <t>TRAG U PRIČI 4: radni udžbenik hrvatskoga jezika za 4. razred osnovne škole, 1. dio</t>
  </si>
  <si>
    <t>TRAG U PRIČI 4: radni udžbenik hrvatskoga jezika za 4. razred osnovne škole, 2. dio</t>
  </si>
  <si>
    <t>SUPER MATEMATIKA ZA PRAVE TRAGAČE 4: radni udžbenik za 4. razred osnovne škole, 1. dio</t>
  </si>
  <si>
    <t>Marijana Martić, Gordana Ivančić, Jadranka Dunatov, Marina Brničević Stanić, Jasminka Martinić Cezar</t>
  </si>
  <si>
    <t>SUPER MATEMATIKA ZA PRAVE TRAGAČE 4: radni udžbenik za 4. razred osnovne škole, 2. dio</t>
  </si>
  <si>
    <t>POGLED U SVIJET 4, TRAGOM PRIRODE I DRUŠTVA: radni udžbenik za 4. razred osnovne škole, 1. dio</t>
  </si>
  <si>
    <t>Nataša Svoboda Arnautov, Sanja Basta, Sanja Škreblin, Maja Jelić Kolar</t>
  </si>
  <si>
    <t>ZLATNA VRATA 3:
integrirani radni udžbenik hrvatskoga jezika s dodatnim digitalnim sadržajem u trećem razredu osnovne škole</t>
  </si>
  <si>
    <t>HRVATSKA ČITANKA 5
Hrvatski jezik - Čitanka za 5. razred osnovne škole</t>
  </si>
  <si>
    <t>Mirjana Jukić, Slavica Kovač, Iverka Kraševac, Dubravka Težak, Martina Tunuković, Martina Valec-Rebić</t>
  </si>
  <si>
    <t>Naklada Ljevak d.o.o.</t>
  </si>
  <si>
    <t>HRVATSKA KRIJESNICA 5
udžbenik iz hrvatskoga jezika za 5. razred osnovne škole</t>
  </si>
  <si>
    <t>Slavica Kovač, Mirjana Jukić</t>
  </si>
  <si>
    <t>MOJE BOJE 5
udžbenik likovne kulture s dodatnim digitalnim sadržajima u petom razredu osnovne škole</t>
  </si>
  <si>
    <t>SVIJET GLAZBE 5
udžbenik iz glazbene kulture za peti razred osnovne škole</t>
  </si>
  <si>
    <t>Ante Gašpardi, Tonka Lazarić, Nevenka Raguž, Ana Ostojić, Zoran Štefanac</t>
  </si>
  <si>
    <t>MATEMATIČKI IZAZOVI 5, PRVI DIO
udžbenik sa zadatcima za vježbanje iz matematike za peti razred osnovne škole</t>
  </si>
  <si>
    <t>Gordana Paić, Željko Bošnjak, Boris Čulina, Niko Grgić</t>
  </si>
  <si>
    <t>MATEMATIČKI IZAZOVI 5, DRUGI DIO
udžbenik sa zadatcima za vježbanje iz matematike za peti razred osnovne škole</t>
  </si>
  <si>
    <t>PRIRODA 5
udžbenik iz prirode za peti razred osnovne škole</t>
  </si>
  <si>
    <t>Marijana Bastić, Valerija Begić, Ana Bakarić, Bernarda Kralj Golub</t>
  </si>
  <si>
    <t>VREMEPLOV 5
udžbenik povijesti za peti razred osnovne škole</t>
  </si>
  <si>
    <t>Neven Budak, Miljenko Hajdarović, Manuela Kujundžić, Šime Labor</t>
  </si>
  <si>
    <t>MOJA ZEMLJA 1
udžbenik iz geografije za peti razred osnovne škole</t>
  </si>
  <si>
    <t>Ivan Gambiroža, Josip Jukić, Dinko Marin, Ana Mesić</t>
  </si>
  <si>
    <t>SVIJET TEHNIKE 5
udžbenik tehničke kulture s dodatnim digitalnim sadržajima u petom razredu osnovne škole</t>
  </si>
  <si>
    <t>Vladimir Delić, Ivan Jukić, Zvonko Koprivnjak, Sanja Kovačević, Antun Ptičar, Dragan Stanojević, Svjetlana Urbanek</t>
  </si>
  <si>
    <t>Kršćanska sadašnjost 
d.o.o.</t>
  </si>
  <si>
    <t>RAGAZZINI.IT 2
udžbenik talijanskoga jezika s dodatnim digitalnim sadržajima u petome razredu osnovne škole, 2. godina učenja</t>
  </si>
  <si>
    <t>NAŠ HRVATSKI 7
udžbenik hrvatskog jezika s dodatnim digitalnim sadržajima u sedmome razredu osnovne škole</t>
  </si>
  <si>
    <t>SNAGA RIJEČI 7
čitanka hrvatskog jezika s dodatnim digitalnim sadržajima u sedmome razredu osnovne škole</t>
  </si>
  <si>
    <t>OPAŽAM, OBLIKUJEM 7
udžbenik iz likovne kulture za 7. razred osnovne škole</t>
  </si>
  <si>
    <t>SVIJET GLAZBE 7
udžbenik iz glazbene kulture za sedmi razred osnovne škole</t>
  </si>
  <si>
    <t>Domagoj Brlečić, Nera Đonlić, Nikola Sebastian Jambrošić, Ana Ostojić</t>
  </si>
  <si>
    <t>FOOTSTEPS 3
udžbenik engleskoga jezika s dodatnim digitalnim sadržajima u sedmome razredu osnovne škole, sedma godina učenja, prvi strani jezik</t>
  </si>
  <si>
    <t>MATEMATIKA 7
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</si>
  <si>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</si>
  <si>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BIOLOGIJA 7
udžbenik biologije s dodatnim digitalnim sadržajima u sedmom razredu osnovne škole</t>
  </si>
  <si>
    <t>Damir Bendelja, Žaklin Lukša, Renata Roščak, Emica Orešković, Monika Pavić, Nataša Pongrac</t>
  </si>
  <si>
    <t>OTKRIVAMO FIZIKU 7
udžbenik fizike s dodatnim digitalnim sadržajima u sedmom razredu osnovne škole</t>
  </si>
  <si>
    <t>Sonja Prelovšek Peroš, Branka Milotić, Ivica Aviani</t>
  </si>
  <si>
    <t>KEMIJA 7
udžbenik kemije za sedmi razred osnovne škole</t>
  </si>
  <si>
    <t>Tamara Banović, Karmen Holenda, Sandra Lacić, Elvira Kovač-Andrić, Nikolina Štiglić</t>
  </si>
  <si>
    <t>VREMEPLOV 7:
udžbenik povijesti za sedmi razred</t>
  </si>
  <si>
    <t>Igor Despot, Gordana Frol, Miljenko Hajdarović</t>
  </si>
  <si>
    <t xml:space="preserve">SVIJET TEHNIKE 7:
udžbenik tehničke kulture s dodatnim digitalnim sadržajima u sedmom razredu osnovne škole
</t>
  </si>
  <si>
    <t>Marino Čikeš, Vladimir Delić, Ivica Kolarić, Antun Ptičar, Dragan Stanojević, Paolo Zenzerović</t>
  </si>
  <si>
    <t xml:space="preserve">NEKA JE BOG PRVI
udžbenik za katolički vjeronauk sedmoga razreda osnovne škole
</t>
  </si>
  <si>
    <t xml:space="preserve">#MOJPORTAL7
udžbenik informatike s dodatnim digitalnim sadržajima u sedmom razredu osnovne škole
</t>
  </si>
  <si>
    <t xml:space="preserve">U PRIJATELJSTVU S BOGOM:
udžbenik za katolički vjeronauk drugoga razreda osnovne škole
</t>
  </si>
  <si>
    <t>GK</t>
  </si>
  <si>
    <t>OŠ "1. listopada 1942." Čišla               Razred: 6.</t>
  </si>
  <si>
    <t xml:space="preserve">FOOTSTEPS 2:
udžbenik engleskoga jezika s dodatnim digitalnim sadržajima u šestome razredu osnovne škole, šesta godina učenja, prvi strani jezik
</t>
  </si>
  <si>
    <t>Dora Božanić Malić, Olinka Breka, Ana Posnjak, Ivana Marinić</t>
  </si>
  <si>
    <t>Školska knjiga
 d.d.</t>
  </si>
  <si>
    <t>OŠ "1. listopada 1942." Čišla               Razred: 8.</t>
  </si>
  <si>
    <t>RIGHT ON! 4: udžbenik iz engleskog jezika za osmi razred osnovne škole (osma godina učenja)</t>
  </si>
  <si>
    <t xml:space="preserve">ALFA d.d. </t>
  </si>
  <si>
    <t>UKUPNO:</t>
  </si>
  <si>
    <t xml:space="preserve">PAROLANDIA 5: udžbenik talijanskog jezika
</t>
  </si>
  <si>
    <t>Katalog odobrenih udžbenika za učenike s teškoćama u razvoju i darovite učenike
za OSNOVNU školu za šk. god. 2021./2022.</t>
  </si>
  <si>
    <t>PČELICA 2 : radna početnica za pomoć u učenju hrvatskog jezika u drugom razredu osnovne škole, 1. i 2. dio s dodatnim digitalnim sadržajima</t>
  </si>
  <si>
    <t>Sonja Ivić, Marija Krmpotić, Jelena Utješinović, Ela Ivanišević, Gordana Miota Plešnik</t>
  </si>
  <si>
    <t>Školska knjiga</t>
  </si>
  <si>
    <t>MOJ SRETNI BROJ 2 : radni udžbenik za pomoć u učenju matematike u drugom razredu osnovne škole s dodatnim digitalnim sadržajima</t>
  </si>
  <si>
    <t>ISTRAŽUJEMO NAŠ SVIJET 2 : radni udžbenik za pomoć u učenju prirode i društva u drugom razredu osnovne škole s dodatnim digitalnim sadržajima</t>
  </si>
  <si>
    <t>Tamara Kisovar Ivanda, Alena Letina, Koraljka Žepec</t>
  </si>
  <si>
    <t>Ukupno:</t>
  </si>
  <si>
    <t>ZLATNA VRATA 3 : integrirani radni udžbenik za pomoć u učenju hrvatskog jezika u trećem razredu osnovne škole, 1. i 2. dio s dodatnim digitalnim sadržajima</t>
  </si>
  <si>
    <t>Sonja Ivić, Marija Krmpotić, Nina Pezelj, Marija Novosel</t>
  </si>
  <si>
    <t>MOJ SRETNI BROJ 3 : radni udžbenik za pomoć u učenju matematike u trećem razredu osnovne škole s dodatnim digitalnim sadržajima</t>
  </si>
  <si>
    <t>ISTRAŽUJEMO NAŠ SVIJET 3 : radni udžbenik za pomoć u učenju prirode i društva u trećem razredu osnovne škole s dodatnim digitalnim sadržajima</t>
  </si>
  <si>
    <t>Alena Letina, Tamara Kisovar Ivanda, Zdenko Braičić, Jasna Romich Jurički</t>
  </si>
  <si>
    <t>ZLATNA VRATA 4 : integrirani radni udžbenik za pomoć u učenju hrvatskog jezika u četvrtom razredu osnovne škole, 1. i 2. dio s dodatnim digitalnim sadržajima</t>
  </si>
  <si>
    <t>Sonja Ivić, Marija Krmpotić, Tamara Zimšek Mihordin, Duška Prgomet</t>
  </si>
  <si>
    <t>MOJ SRETNI BROJ 4 : radni udžbenik za pomoć u učenju matematike u četvrtom razredu osnovne škole s dodatnim digitalnim sadržajima</t>
  </si>
  <si>
    <t>ISTRAŽUJEMO NAŠ SVIJET 4 : radni udžbenik za pomoć u učenju prirode i društva u četvrtom razredu osnovne škole s dodatnim digitalnim sadržajima</t>
  </si>
  <si>
    <t>Tamara Kisovar Ivanda, Alena Letina, Zdenko Braičić, Tamara Dubrović, Marina Pavić</t>
  </si>
  <si>
    <t>MATEMATIKA 8 : udžbenik za pomoć u učenju matematike u osmom razredu osnovne škole s dodatnim digitalnim sadržajima</t>
  </si>
  <si>
    <t>Tanja Djaković, Lahorka Havranek Bijuković, Ljiljana Peretin, Kristina Vučić</t>
  </si>
  <si>
    <t>Sveukupno:</t>
  </si>
  <si>
    <t>SVEUKUPNO REDOVNI I PRILAGOĐENI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</si>
</sst>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.00&quot; &quot;[$kn-41A]"/>
    <numFmt numFmtId="166" formatCode="#,##0.00&quot; &quot;[$kn]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>
      <alignment wrapText="1"/>
    </xf>
    <xf numFmtId="0" fontId="3" fillId="0" borderId="0"/>
    <xf numFmtId="0" fontId="14" fillId="0" borderId="0"/>
  </cellStyleXfs>
  <cellXfs count="160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shrinkToFit="1"/>
    </xf>
    <xf numFmtId="164" fontId="6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top" wrapText="1"/>
    </xf>
    <xf numFmtId="166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9" fillId="2" borderId="4" xfId="2" applyNumberFormat="1" applyFont="1" applyFill="1" applyBorder="1" applyAlignment="1">
      <alignment vertical="center" wrapText="1" readingOrder="1"/>
    </xf>
    <xf numFmtId="49" fontId="9" fillId="2" borderId="4" xfId="2" applyNumberFormat="1" applyFont="1" applyFill="1" applyBorder="1" applyAlignment="1">
      <alignment vertical="center" wrapText="1" readingOrder="1"/>
    </xf>
    <xf numFmtId="164" fontId="9" fillId="2" borderId="4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 wrapText="1"/>
    </xf>
    <xf numFmtId="164" fontId="0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indent="2"/>
    </xf>
    <xf numFmtId="164" fontId="0" fillId="0" borderId="4" xfId="0" applyNumberForma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/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14" fillId="0" borderId="5" xfId="3" applyFill="1" applyBorder="1" applyAlignment="1">
      <alignment horizontal="center" vertical="center"/>
    </xf>
    <xf numFmtId="0" fontId="14" fillId="0" borderId="5" xfId="3" applyFill="1" applyBorder="1" applyAlignment="1">
      <alignment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14" fillId="0" borderId="1" xfId="3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left" vertical="center" wrapText="1"/>
    </xf>
    <xf numFmtId="0" fontId="14" fillId="0" borderId="7" xfId="3" applyFill="1" applyBorder="1" applyAlignment="1">
      <alignment vertical="center" wrapText="1"/>
    </xf>
    <xf numFmtId="0" fontId="14" fillId="0" borderId="4" xfId="3" applyFill="1" applyBorder="1" applyAlignment="1">
      <alignment vertical="center" wrapText="1"/>
    </xf>
    <xf numFmtId="166" fontId="4" fillId="0" borderId="5" xfId="3" applyNumberFormat="1" applyFont="1" applyFill="1" applyBorder="1" applyAlignment="1">
      <alignment horizontal="center" vertical="center" shrinkToFit="1"/>
    </xf>
    <xf numFmtId="166" fontId="4" fillId="0" borderId="1" xfId="3" applyNumberFormat="1" applyFont="1" applyFill="1" applyBorder="1" applyAlignment="1">
      <alignment horizontal="center" vertical="center" shrinkToFit="1"/>
    </xf>
    <xf numFmtId="164" fontId="4" fillId="0" borderId="11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0" fontId="14" fillId="0" borderId="1" xfId="3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center" wrapText="1"/>
    </xf>
    <xf numFmtId="0" fontId="0" fillId="0" borderId="4" xfId="0" applyBorder="1"/>
    <xf numFmtId="0" fontId="9" fillId="0" borderId="4" xfId="0" applyFont="1" applyFill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15" fillId="0" borderId="4" xfId="0" applyNumberFormat="1" applyFont="1" applyBorder="1"/>
    <xf numFmtId="164" fontId="10" fillId="0" borderId="0" xfId="0" applyNumberFormat="1" applyFont="1"/>
    <xf numFmtId="0" fontId="10" fillId="0" borderId="0" xfId="0" applyFont="1"/>
    <xf numFmtId="0" fontId="0" fillId="0" borderId="4" xfId="0" applyFont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166" fontId="8" fillId="0" borderId="3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7" fillId="2" borderId="12" xfId="2" applyNumberFormat="1" applyFont="1" applyFill="1" applyBorder="1" applyAlignment="1">
      <alignment vertical="center" wrapText="1" readingOrder="1"/>
    </xf>
    <xf numFmtId="49" fontId="17" fillId="2" borderId="12" xfId="2" applyNumberFormat="1" applyFont="1" applyFill="1" applyBorder="1" applyAlignment="1">
      <alignment vertical="center" wrapText="1" readingOrder="1"/>
    </xf>
    <xf numFmtId="49" fontId="17" fillId="2" borderId="12" xfId="2" applyNumberFormat="1" applyFont="1" applyFill="1" applyBorder="1" applyAlignment="1">
      <alignment horizontal="center" vertical="center" wrapText="1" readingOrder="1"/>
    </xf>
    <xf numFmtId="0" fontId="17" fillId="2" borderId="12" xfId="2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164" fontId="16" fillId="0" borderId="0" xfId="0" applyNumberFormat="1" applyFont="1"/>
    <xf numFmtId="0" fontId="17" fillId="2" borderId="4" xfId="2" applyNumberFormat="1" applyFont="1" applyFill="1" applyBorder="1" applyAlignment="1">
      <alignment vertical="center" wrapText="1" readingOrder="1"/>
    </xf>
    <xf numFmtId="49" fontId="17" fillId="2" borderId="4" xfId="2" applyNumberFormat="1" applyFont="1" applyFill="1" applyBorder="1" applyAlignment="1">
      <alignment vertical="center" wrapText="1" readingOrder="1"/>
    </xf>
    <xf numFmtId="49" fontId="17" fillId="2" borderId="4" xfId="2" applyNumberFormat="1" applyFont="1" applyFill="1" applyBorder="1" applyAlignment="1">
      <alignment horizontal="center" vertical="center" wrapText="1" readingOrder="1"/>
    </xf>
    <xf numFmtId="0" fontId="17" fillId="2" borderId="4" xfId="2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left" vertical="center" wrapText="1" readingOrder="1"/>
      <protection locked="0"/>
    </xf>
    <xf numFmtId="164" fontId="17" fillId="2" borderId="4" xfId="2" applyNumberFormat="1" applyFont="1" applyFill="1" applyBorder="1" applyAlignment="1">
      <alignment horizontal="center" vertical="center" wrapText="1" readingOrder="1"/>
    </xf>
    <xf numFmtId="164" fontId="15" fillId="0" borderId="0" xfId="0" applyNumberFormat="1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4" fontId="0" fillId="0" borderId="0" xfId="0" applyNumberFormat="1"/>
  </cellXfs>
  <cellStyles count="4">
    <cellStyle name="Normal" xfId="0" builtinId="0"/>
    <cellStyle name="Normal 2" xfId="2"/>
    <cellStyle name="Normal 2 2" xfId="1"/>
    <cellStyle name="Normal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0"/>
  <sheetViews>
    <sheetView tabSelected="1" topLeftCell="A124" zoomScaleNormal="100" workbookViewId="0">
      <selection activeCell="E133" sqref="E133"/>
    </sheetView>
  </sheetViews>
  <sheetFormatPr defaultRowHeight="15" x14ac:dyDescent="0.25"/>
  <cols>
    <col min="1" max="1" width="3.7109375" customWidth="1"/>
    <col min="2" max="2" width="36" customWidth="1"/>
    <col min="3" max="3" width="29.7109375" customWidth="1"/>
    <col min="4" max="4" width="18.28515625" customWidth="1"/>
    <col min="5" max="5" width="12.85546875" customWidth="1"/>
    <col min="6" max="6" width="11.28515625" style="2" customWidth="1"/>
    <col min="7" max="7" width="13" customWidth="1"/>
  </cols>
  <sheetData>
    <row r="2" spans="2:7" ht="15.75" x14ac:dyDescent="0.25">
      <c r="B2" s="81" t="s">
        <v>83</v>
      </c>
      <c r="C2" s="82"/>
      <c r="D2" s="82"/>
    </row>
    <row r="3" spans="2:7" ht="15.75" x14ac:dyDescent="0.25">
      <c r="B3" s="83" t="s">
        <v>84</v>
      </c>
      <c r="C3" s="82"/>
      <c r="D3" s="82"/>
    </row>
    <row r="4" spans="2:7" x14ac:dyDescent="0.25">
      <c r="B4" s="1"/>
      <c r="C4" s="1"/>
    </row>
    <row r="5" spans="2:7" ht="61.5" customHeight="1" x14ac:dyDescent="0.25">
      <c r="B5" s="42" t="s">
        <v>0</v>
      </c>
      <c r="C5" s="4" t="s">
        <v>1</v>
      </c>
      <c r="D5" s="42" t="s">
        <v>2</v>
      </c>
      <c r="E5" s="4" t="s">
        <v>3</v>
      </c>
      <c r="F5" s="43" t="s">
        <v>4</v>
      </c>
      <c r="G5" s="7" t="s">
        <v>5</v>
      </c>
    </row>
    <row r="6" spans="2:7" ht="60.6" customHeight="1" x14ac:dyDescent="0.25">
      <c r="B6" s="48" t="s">
        <v>15</v>
      </c>
      <c r="C6" s="35" t="s">
        <v>16</v>
      </c>
      <c r="D6" s="33" t="s">
        <v>17</v>
      </c>
      <c r="E6" s="37"/>
      <c r="F6" s="8">
        <v>31</v>
      </c>
      <c r="G6" s="9">
        <f>E6*F6</f>
        <v>0</v>
      </c>
    </row>
    <row r="7" spans="2:7" ht="58.9" customHeight="1" x14ac:dyDescent="0.25">
      <c r="B7" s="48" t="s">
        <v>18</v>
      </c>
      <c r="C7" s="35" t="s">
        <v>16</v>
      </c>
      <c r="D7" s="33" t="s">
        <v>17</v>
      </c>
      <c r="E7" s="37"/>
      <c r="F7" s="8">
        <v>31</v>
      </c>
      <c r="G7" s="9">
        <f t="shared" ref="G7:G12" si="0">E7*F7</f>
        <v>0</v>
      </c>
    </row>
    <row r="8" spans="2:7" ht="75.75" customHeight="1" x14ac:dyDescent="0.25">
      <c r="B8" s="34" t="s">
        <v>19</v>
      </c>
      <c r="C8" s="35" t="s">
        <v>20</v>
      </c>
      <c r="D8" s="36" t="s">
        <v>12</v>
      </c>
      <c r="E8" s="37"/>
      <c r="F8" s="8">
        <v>31</v>
      </c>
      <c r="G8" s="9">
        <f t="shared" si="0"/>
        <v>0</v>
      </c>
    </row>
    <row r="9" spans="2:7" ht="63.75" customHeight="1" x14ac:dyDescent="0.25">
      <c r="B9" s="38" t="s">
        <v>94</v>
      </c>
      <c r="C9" s="39" t="s">
        <v>95</v>
      </c>
      <c r="D9" s="40" t="s">
        <v>12</v>
      </c>
      <c r="E9" s="41"/>
      <c r="F9" s="8">
        <v>6</v>
      </c>
      <c r="G9" s="9">
        <f t="shared" si="0"/>
        <v>0</v>
      </c>
    </row>
    <row r="10" spans="2:7" ht="64.900000000000006" customHeight="1" x14ac:dyDescent="0.25">
      <c r="B10" s="38" t="s">
        <v>21</v>
      </c>
      <c r="C10" s="39" t="s">
        <v>22</v>
      </c>
      <c r="D10" s="40" t="s">
        <v>12</v>
      </c>
      <c r="E10" s="41"/>
      <c r="F10" s="8">
        <v>25</v>
      </c>
      <c r="G10" s="9">
        <f t="shared" si="0"/>
        <v>0</v>
      </c>
    </row>
    <row r="11" spans="2:7" ht="72.75" customHeight="1" x14ac:dyDescent="0.25">
      <c r="B11" s="20" t="s">
        <v>23</v>
      </c>
      <c r="C11" s="35" t="s">
        <v>8</v>
      </c>
      <c r="D11" s="33" t="s">
        <v>9</v>
      </c>
      <c r="E11" s="37"/>
      <c r="F11" s="8">
        <v>31</v>
      </c>
      <c r="G11" s="9">
        <f>E11*F11</f>
        <v>0</v>
      </c>
    </row>
    <row r="12" spans="2:7" ht="81.75" customHeight="1" x14ac:dyDescent="0.25">
      <c r="B12" s="57" t="s">
        <v>40</v>
      </c>
      <c r="C12" s="53" t="s">
        <v>41</v>
      </c>
      <c r="D12" s="58" t="s">
        <v>12</v>
      </c>
      <c r="E12" s="59"/>
      <c r="F12" s="8">
        <v>31</v>
      </c>
      <c r="G12" s="9">
        <f t="shared" si="0"/>
        <v>0</v>
      </c>
    </row>
    <row r="13" spans="2:7" x14ac:dyDescent="0.25">
      <c r="B13" s="22"/>
      <c r="C13" s="23"/>
      <c r="D13" s="24" t="s">
        <v>10</v>
      </c>
      <c r="E13" s="25"/>
      <c r="F13" s="26">
        <f>SUM(F6:F11)</f>
        <v>155</v>
      </c>
      <c r="G13" s="27">
        <f>SUM(G6:G12)</f>
        <v>0</v>
      </c>
    </row>
    <row r="14" spans="2:7" x14ac:dyDescent="0.25">
      <c r="B14" s="28"/>
      <c r="C14" s="28"/>
      <c r="D14" s="29"/>
      <c r="E14" s="30"/>
      <c r="F14" s="31"/>
      <c r="G14" s="32"/>
    </row>
    <row r="15" spans="2:7" x14ac:dyDescent="0.25">
      <c r="B15" s="28"/>
      <c r="C15" s="28"/>
      <c r="D15" s="29"/>
      <c r="E15" s="30"/>
      <c r="F15" s="31"/>
      <c r="G15" s="32"/>
    </row>
    <row r="16" spans="2:7" ht="15.75" x14ac:dyDescent="0.25">
      <c r="B16" s="81" t="s">
        <v>85</v>
      </c>
      <c r="C16" s="82"/>
      <c r="D16" s="82"/>
    </row>
    <row r="17" spans="2:7" ht="15.75" x14ac:dyDescent="0.25">
      <c r="B17" s="83" t="s">
        <v>84</v>
      </c>
      <c r="C17" s="82"/>
      <c r="D17" s="82"/>
    </row>
    <row r="18" spans="2:7" x14ac:dyDescent="0.25">
      <c r="B18" s="1"/>
      <c r="C18" s="1"/>
    </row>
    <row r="19" spans="2:7" ht="51" x14ac:dyDescent="0.25">
      <c r="B19" s="3" t="s">
        <v>0</v>
      </c>
      <c r="C19" s="4" t="s">
        <v>1</v>
      </c>
      <c r="D19" s="5" t="s">
        <v>2</v>
      </c>
      <c r="E19" s="6" t="s">
        <v>3</v>
      </c>
      <c r="F19" s="7" t="s">
        <v>4</v>
      </c>
      <c r="G19" s="7" t="s">
        <v>5</v>
      </c>
    </row>
    <row r="20" spans="2:7" ht="75" x14ac:dyDescent="0.25">
      <c r="B20" s="46" t="s">
        <v>25</v>
      </c>
      <c r="C20" s="46" t="s">
        <v>16</v>
      </c>
      <c r="D20" s="49" t="s">
        <v>12</v>
      </c>
      <c r="E20" s="50"/>
      <c r="F20" s="8">
        <v>33</v>
      </c>
      <c r="G20" s="9">
        <f>E20*F20</f>
        <v>0</v>
      </c>
    </row>
    <row r="21" spans="2:7" ht="60" x14ac:dyDescent="0.25">
      <c r="B21" s="46" t="s">
        <v>29</v>
      </c>
      <c r="C21" s="46" t="s">
        <v>30</v>
      </c>
      <c r="D21" s="49" t="s">
        <v>9</v>
      </c>
      <c r="E21" s="50"/>
      <c r="F21" s="8">
        <v>12</v>
      </c>
      <c r="G21" s="9">
        <f t="shared" ref="G21:G30" si="1">E21*F21</f>
        <v>0</v>
      </c>
    </row>
    <row r="22" spans="2:7" ht="60" x14ac:dyDescent="0.25">
      <c r="B22" s="51" t="s">
        <v>31</v>
      </c>
      <c r="C22" s="46" t="s">
        <v>30</v>
      </c>
      <c r="D22" s="49" t="s">
        <v>9</v>
      </c>
      <c r="E22" s="50"/>
      <c r="F22" s="8">
        <v>12</v>
      </c>
      <c r="G22" s="9">
        <f t="shared" si="1"/>
        <v>0</v>
      </c>
    </row>
    <row r="23" spans="2:7" ht="60" x14ac:dyDescent="0.25">
      <c r="B23" s="46" t="s">
        <v>26</v>
      </c>
      <c r="C23" s="46" t="s">
        <v>20</v>
      </c>
      <c r="D23" s="49" t="s">
        <v>12</v>
      </c>
      <c r="E23" s="50"/>
      <c r="F23" s="8">
        <v>33</v>
      </c>
      <c r="G23" s="9">
        <f t="shared" si="1"/>
        <v>0</v>
      </c>
    </row>
    <row r="24" spans="2:7" ht="45" x14ac:dyDescent="0.25">
      <c r="B24" s="46" t="s">
        <v>32</v>
      </c>
      <c r="C24" s="46" t="s">
        <v>33</v>
      </c>
      <c r="D24" s="49" t="s">
        <v>9</v>
      </c>
      <c r="E24" s="50"/>
      <c r="F24" s="8">
        <v>12</v>
      </c>
      <c r="G24" s="9">
        <f t="shared" si="1"/>
        <v>0</v>
      </c>
    </row>
    <row r="25" spans="2:7" ht="45" x14ac:dyDescent="0.25">
      <c r="B25" s="52" t="s">
        <v>34</v>
      </c>
      <c r="C25" s="46" t="s">
        <v>33</v>
      </c>
      <c r="D25" s="49" t="s">
        <v>9</v>
      </c>
      <c r="E25" s="50"/>
      <c r="F25" s="8">
        <v>12</v>
      </c>
      <c r="G25" s="9">
        <f t="shared" si="1"/>
        <v>0</v>
      </c>
    </row>
    <row r="26" spans="2:7" ht="60" x14ac:dyDescent="0.25">
      <c r="B26" s="46" t="s">
        <v>27</v>
      </c>
      <c r="C26" s="46" t="s">
        <v>28</v>
      </c>
      <c r="D26" s="49" t="s">
        <v>12</v>
      </c>
      <c r="E26" s="50"/>
      <c r="F26" s="8">
        <v>33</v>
      </c>
      <c r="G26" s="9">
        <f t="shared" si="1"/>
        <v>0</v>
      </c>
    </row>
    <row r="27" spans="2:7" ht="45" x14ac:dyDescent="0.25">
      <c r="B27" s="45" t="s">
        <v>35</v>
      </c>
      <c r="C27" s="46" t="s">
        <v>24</v>
      </c>
      <c r="D27" s="49" t="s">
        <v>9</v>
      </c>
      <c r="E27" s="50"/>
      <c r="F27" s="8">
        <v>12</v>
      </c>
      <c r="G27" s="9">
        <f t="shared" si="1"/>
        <v>0</v>
      </c>
    </row>
    <row r="28" spans="2:7" ht="45" x14ac:dyDescent="0.25">
      <c r="B28" s="46" t="s">
        <v>81</v>
      </c>
      <c r="C28" s="46" t="s">
        <v>8</v>
      </c>
      <c r="D28" s="49" t="s">
        <v>9</v>
      </c>
      <c r="E28" s="50"/>
      <c r="F28" s="8">
        <v>45</v>
      </c>
      <c r="G28" s="9">
        <f t="shared" si="1"/>
        <v>0</v>
      </c>
    </row>
    <row r="29" spans="2:7" ht="75" x14ac:dyDescent="0.25">
      <c r="B29" s="53" t="s">
        <v>37</v>
      </c>
      <c r="C29" s="53" t="s">
        <v>38</v>
      </c>
      <c r="D29" s="49" t="s">
        <v>12</v>
      </c>
      <c r="E29" s="54"/>
      <c r="F29" s="8">
        <v>45</v>
      </c>
      <c r="G29" s="9">
        <f t="shared" si="1"/>
        <v>0</v>
      </c>
    </row>
    <row r="30" spans="2:7" ht="60" x14ac:dyDescent="0.25">
      <c r="B30" s="53" t="s">
        <v>150</v>
      </c>
      <c r="C30" s="53" t="s">
        <v>82</v>
      </c>
      <c r="D30" s="49" t="s">
        <v>151</v>
      </c>
      <c r="E30" s="50"/>
      <c r="F30" s="8">
        <v>13</v>
      </c>
      <c r="G30" s="9">
        <f t="shared" si="1"/>
        <v>0</v>
      </c>
    </row>
    <row r="31" spans="2:7" x14ac:dyDescent="0.25">
      <c r="B31" s="11"/>
      <c r="C31" s="12"/>
      <c r="D31" s="13" t="s">
        <v>10</v>
      </c>
      <c r="E31" s="14"/>
      <c r="F31" s="8">
        <f>SUM(F20:F30)</f>
        <v>262</v>
      </c>
      <c r="G31" s="15">
        <f>SUM(G20:G30)</f>
        <v>0</v>
      </c>
    </row>
    <row r="32" spans="2:7" x14ac:dyDescent="0.25">
      <c r="B32" s="28"/>
      <c r="C32" s="28"/>
      <c r="D32" s="29"/>
      <c r="E32" s="30"/>
      <c r="F32" s="31"/>
      <c r="G32" s="32"/>
    </row>
    <row r="33" spans="2:7" ht="23.25" customHeight="1" x14ac:dyDescent="0.25">
      <c r="B33" s="28"/>
      <c r="C33" s="28"/>
      <c r="D33" s="29"/>
      <c r="E33" s="30"/>
      <c r="F33" s="31"/>
      <c r="G33" s="32"/>
    </row>
    <row r="34" spans="2:7" ht="15.75" x14ac:dyDescent="0.25">
      <c r="B34" s="81" t="s">
        <v>86</v>
      </c>
      <c r="C34" s="82"/>
      <c r="D34" s="82"/>
    </row>
    <row r="35" spans="2:7" ht="15.75" x14ac:dyDescent="0.25">
      <c r="B35" s="83" t="s">
        <v>84</v>
      </c>
      <c r="C35" s="82"/>
      <c r="D35" s="82"/>
    </row>
    <row r="36" spans="2:7" x14ac:dyDescent="0.25">
      <c r="B36" s="1"/>
      <c r="C36" s="1"/>
    </row>
    <row r="37" spans="2:7" ht="51" x14ac:dyDescent="0.25">
      <c r="B37" s="3" t="s">
        <v>0</v>
      </c>
      <c r="C37" s="4" t="s">
        <v>1</v>
      </c>
      <c r="D37" s="5" t="s">
        <v>2</v>
      </c>
      <c r="E37" s="6" t="s">
        <v>3</v>
      </c>
      <c r="F37" s="7" t="s">
        <v>4</v>
      </c>
      <c r="G37" s="7" t="s">
        <v>5</v>
      </c>
    </row>
    <row r="38" spans="2:7" ht="64.150000000000006" customHeight="1" x14ac:dyDescent="0.25">
      <c r="B38" s="55" t="s">
        <v>108</v>
      </c>
      <c r="C38" s="52" t="s">
        <v>16</v>
      </c>
      <c r="D38" s="60" t="s">
        <v>12</v>
      </c>
      <c r="E38" s="61"/>
      <c r="F38" s="8">
        <v>15</v>
      </c>
      <c r="G38" s="9">
        <f>E38*F38</f>
        <v>0</v>
      </c>
    </row>
    <row r="39" spans="2:7" ht="75" x14ac:dyDescent="0.25">
      <c r="B39" s="56" t="s">
        <v>46</v>
      </c>
      <c r="C39" s="52" t="s">
        <v>36</v>
      </c>
      <c r="D39" s="60" t="s">
        <v>12</v>
      </c>
      <c r="E39" s="61"/>
      <c r="F39" s="8">
        <v>2</v>
      </c>
      <c r="G39" s="9">
        <f>E39*F39</f>
        <v>0</v>
      </c>
    </row>
    <row r="40" spans="2:7" ht="45" x14ac:dyDescent="0.25">
      <c r="B40" s="55" t="s">
        <v>47</v>
      </c>
      <c r="C40" s="52" t="s">
        <v>6</v>
      </c>
      <c r="D40" s="60" t="s">
        <v>7</v>
      </c>
      <c r="E40" s="61"/>
      <c r="F40" s="8">
        <v>6</v>
      </c>
      <c r="G40" s="9">
        <f t="shared" ref="G40:G49" si="2">E40*F40</f>
        <v>0</v>
      </c>
    </row>
    <row r="41" spans="2:7" ht="45" x14ac:dyDescent="0.25">
      <c r="B41" s="63" t="s">
        <v>48</v>
      </c>
      <c r="C41" s="44" t="s">
        <v>16</v>
      </c>
      <c r="D41" s="60" t="s">
        <v>7</v>
      </c>
      <c r="E41" s="61"/>
      <c r="F41" s="8">
        <v>6</v>
      </c>
      <c r="G41" s="9">
        <f t="shared" si="2"/>
        <v>0</v>
      </c>
    </row>
    <row r="42" spans="2:7" ht="60" x14ac:dyDescent="0.25">
      <c r="B42" s="56" t="s">
        <v>96</v>
      </c>
      <c r="C42" s="52" t="s">
        <v>30</v>
      </c>
      <c r="D42" s="60" t="s">
        <v>9</v>
      </c>
      <c r="E42" s="61"/>
      <c r="F42" s="8">
        <v>9</v>
      </c>
      <c r="G42" s="9">
        <f t="shared" si="2"/>
        <v>0</v>
      </c>
    </row>
    <row r="43" spans="2:7" ht="60" x14ac:dyDescent="0.25">
      <c r="B43" s="56" t="s">
        <v>97</v>
      </c>
      <c r="C43" s="52" t="s">
        <v>30</v>
      </c>
      <c r="D43" s="60" t="s">
        <v>9</v>
      </c>
      <c r="E43" s="61"/>
      <c r="F43" s="8">
        <v>9</v>
      </c>
      <c r="G43" s="9">
        <f t="shared" si="2"/>
        <v>0</v>
      </c>
    </row>
    <row r="44" spans="2:7" ht="60" x14ac:dyDescent="0.25">
      <c r="B44" s="52" t="s">
        <v>42</v>
      </c>
      <c r="C44" s="52" t="s">
        <v>20</v>
      </c>
      <c r="D44" s="60" t="s">
        <v>12</v>
      </c>
      <c r="E44" s="61"/>
      <c r="F44" s="8">
        <v>17</v>
      </c>
      <c r="G44" s="9">
        <f t="shared" si="2"/>
        <v>0</v>
      </c>
    </row>
    <row r="45" spans="2:7" ht="60" x14ac:dyDescent="0.25">
      <c r="B45" s="52" t="s">
        <v>49</v>
      </c>
      <c r="C45" s="52" t="s">
        <v>50</v>
      </c>
      <c r="D45" s="60" t="s">
        <v>7</v>
      </c>
      <c r="E45" s="61"/>
      <c r="F45" s="8">
        <v>6</v>
      </c>
      <c r="G45" s="9">
        <f t="shared" si="2"/>
        <v>0</v>
      </c>
    </row>
    <row r="46" spans="2:7" ht="60" x14ac:dyDescent="0.25">
      <c r="B46" s="52" t="s">
        <v>51</v>
      </c>
      <c r="C46" s="52" t="s">
        <v>50</v>
      </c>
      <c r="D46" s="60" t="s">
        <v>7</v>
      </c>
      <c r="E46" s="61"/>
      <c r="F46" s="8">
        <v>6</v>
      </c>
      <c r="G46" s="9">
        <f t="shared" si="2"/>
        <v>0</v>
      </c>
    </row>
    <row r="47" spans="2:7" ht="45" x14ac:dyDescent="0.25">
      <c r="B47" s="52" t="s">
        <v>98</v>
      </c>
      <c r="C47" s="52" t="s">
        <v>33</v>
      </c>
      <c r="D47" s="60" t="s">
        <v>9</v>
      </c>
      <c r="E47" s="61"/>
      <c r="F47" s="8">
        <v>9</v>
      </c>
      <c r="G47" s="9">
        <f t="shared" si="2"/>
        <v>0</v>
      </c>
    </row>
    <row r="48" spans="2:7" ht="45" x14ac:dyDescent="0.25">
      <c r="B48" s="52" t="s">
        <v>98</v>
      </c>
      <c r="C48" s="52" t="s">
        <v>33</v>
      </c>
      <c r="D48" s="60" t="s">
        <v>9</v>
      </c>
      <c r="E48" s="61"/>
      <c r="F48" s="8">
        <v>9</v>
      </c>
      <c r="G48" s="9">
        <f t="shared" si="2"/>
        <v>0</v>
      </c>
    </row>
    <row r="49" spans="2:7" ht="75" x14ac:dyDescent="0.25">
      <c r="B49" s="44" t="s">
        <v>43</v>
      </c>
      <c r="C49" s="52" t="s">
        <v>44</v>
      </c>
      <c r="D49" s="60" t="s">
        <v>12</v>
      </c>
      <c r="E49" s="61"/>
      <c r="F49" s="8">
        <v>17</v>
      </c>
      <c r="G49" s="9">
        <f t="shared" si="2"/>
        <v>0</v>
      </c>
    </row>
    <row r="50" spans="2:7" ht="45" x14ac:dyDescent="0.25">
      <c r="B50" s="52" t="s">
        <v>52</v>
      </c>
      <c r="C50" s="52" t="s">
        <v>39</v>
      </c>
      <c r="D50" s="60" t="s">
        <v>7</v>
      </c>
      <c r="E50" s="61"/>
      <c r="F50" s="8">
        <v>6</v>
      </c>
      <c r="G50" s="9">
        <f>E50*F50</f>
        <v>0</v>
      </c>
    </row>
    <row r="51" spans="2:7" ht="45" x14ac:dyDescent="0.25">
      <c r="B51" s="44" t="s">
        <v>52</v>
      </c>
      <c r="C51" s="52" t="s">
        <v>39</v>
      </c>
      <c r="D51" s="60" t="s">
        <v>7</v>
      </c>
      <c r="E51" s="61"/>
      <c r="F51" s="8">
        <v>6</v>
      </c>
      <c r="G51" s="9">
        <f>E51*F51</f>
        <v>0</v>
      </c>
    </row>
    <row r="52" spans="2:7" ht="45" x14ac:dyDescent="0.25">
      <c r="B52" s="44" t="s">
        <v>99</v>
      </c>
      <c r="C52" s="52" t="s">
        <v>100</v>
      </c>
      <c r="D52" s="60" t="s">
        <v>9</v>
      </c>
      <c r="E52" s="61"/>
      <c r="F52" s="8">
        <v>9</v>
      </c>
      <c r="G52" s="9">
        <f>E52*F52</f>
        <v>0</v>
      </c>
    </row>
    <row r="53" spans="2:7" ht="45" x14ac:dyDescent="0.25">
      <c r="B53" s="44" t="s">
        <v>79</v>
      </c>
      <c r="C53" s="52" t="s">
        <v>8</v>
      </c>
      <c r="D53" s="60" t="s">
        <v>80</v>
      </c>
      <c r="E53" s="61"/>
      <c r="F53" s="8">
        <v>32</v>
      </c>
      <c r="G53" s="9">
        <f t="shared" ref="G53:G54" si="3">E53*F53</f>
        <v>0</v>
      </c>
    </row>
    <row r="54" spans="2:7" ht="60" x14ac:dyDescent="0.25">
      <c r="B54" s="62" t="s">
        <v>45</v>
      </c>
      <c r="C54" s="44" t="s">
        <v>38</v>
      </c>
      <c r="D54" s="60" t="s">
        <v>12</v>
      </c>
      <c r="E54" s="61"/>
      <c r="F54" s="8">
        <v>32</v>
      </c>
      <c r="G54" s="9">
        <f t="shared" si="3"/>
        <v>0</v>
      </c>
    </row>
    <row r="55" spans="2:7" x14ac:dyDescent="0.25">
      <c r="B55" s="62"/>
      <c r="C55" s="47"/>
      <c r="D55" s="88"/>
      <c r="E55" s="89"/>
      <c r="F55" s="8"/>
      <c r="G55" s="9"/>
    </row>
    <row r="56" spans="2:7" x14ac:dyDescent="0.25">
      <c r="B56" s="10"/>
      <c r="C56" s="12"/>
      <c r="D56" s="13" t="s">
        <v>10</v>
      </c>
      <c r="E56" s="14"/>
      <c r="F56" s="8">
        <f>SUM(F38:F55)</f>
        <v>196</v>
      </c>
      <c r="G56" s="15">
        <f>SUM(G38:G54)</f>
        <v>0</v>
      </c>
    </row>
    <row r="57" spans="2:7" x14ac:dyDescent="0.25">
      <c r="C57" s="28"/>
      <c r="D57" s="29"/>
      <c r="E57" s="30"/>
      <c r="F57" s="31"/>
      <c r="G57" s="32"/>
    </row>
    <row r="58" spans="2:7" x14ac:dyDescent="0.25">
      <c r="B58" s="28"/>
      <c r="C58" s="1"/>
      <c r="D58" s="1"/>
    </row>
    <row r="59" spans="2:7" ht="15.75" x14ac:dyDescent="0.25">
      <c r="B59" s="81" t="s">
        <v>87</v>
      </c>
      <c r="C59" s="82"/>
      <c r="D59" s="82"/>
    </row>
    <row r="60" spans="2:7" ht="15.75" x14ac:dyDescent="0.25">
      <c r="B60" s="83" t="s">
        <v>84</v>
      </c>
      <c r="C60" s="82"/>
      <c r="D60" s="84"/>
    </row>
    <row r="61" spans="2:7" ht="51" x14ac:dyDescent="0.25">
      <c r="B61" s="3" t="s">
        <v>0</v>
      </c>
      <c r="C61" s="4" t="s">
        <v>1</v>
      </c>
      <c r="D61" s="5" t="s">
        <v>2</v>
      </c>
      <c r="E61" s="6" t="s">
        <v>3</v>
      </c>
      <c r="F61" s="7" t="s">
        <v>4</v>
      </c>
      <c r="G61" s="7" t="s">
        <v>5</v>
      </c>
    </row>
    <row r="62" spans="2:7" ht="60" x14ac:dyDescent="0.25">
      <c r="B62" s="52" t="s">
        <v>53</v>
      </c>
      <c r="C62" s="44" t="s">
        <v>54</v>
      </c>
      <c r="D62" s="64" t="s">
        <v>55</v>
      </c>
      <c r="E62" s="61"/>
      <c r="F62" s="8">
        <v>3</v>
      </c>
      <c r="G62" s="9">
        <f>E62*F62</f>
        <v>0</v>
      </c>
    </row>
    <row r="63" spans="2:7" ht="60" x14ac:dyDescent="0.25">
      <c r="B63" s="52" t="s">
        <v>67</v>
      </c>
      <c r="C63" s="44" t="s">
        <v>16</v>
      </c>
      <c r="D63" s="64" t="s">
        <v>55</v>
      </c>
      <c r="E63" s="61"/>
      <c r="F63" s="8">
        <v>27</v>
      </c>
      <c r="G63" s="9">
        <f t="shared" ref="G63:G75" si="4">E63*F63</f>
        <v>0</v>
      </c>
    </row>
    <row r="64" spans="2:7" ht="45" x14ac:dyDescent="0.25">
      <c r="B64" s="52" t="s">
        <v>101</v>
      </c>
      <c r="C64" s="44" t="s">
        <v>6</v>
      </c>
      <c r="D64" s="64" t="s">
        <v>7</v>
      </c>
      <c r="E64" s="61"/>
      <c r="F64" s="8">
        <v>15</v>
      </c>
      <c r="G64" s="9">
        <f t="shared" si="4"/>
        <v>0</v>
      </c>
    </row>
    <row r="65" spans="2:7" ht="45" x14ac:dyDescent="0.25">
      <c r="B65" s="52" t="s">
        <v>102</v>
      </c>
      <c r="C65" s="44" t="s">
        <v>6</v>
      </c>
      <c r="D65" s="64" t="s">
        <v>7</v>
      </c>
      <c r="E65" s="61"/>
      <c r="F65" s="8">
        <v>15</v>
      </c>
      <c r="G65" s="9">
        <f t="shared" si="4"/>
        <v>0</v>
      </c>
    </row>
    <row r="66" spans="2:7" ht="60" x14ac:dyDescent="0.25">
      <c r="B66" s="46" t="s">
        <v>103</v>
      </c>
      <c r="C66" s="52" t="s">
        <v>104</v>
      </c>
      <c r="D66" s="64" t="s">
        <v>7</v>
      </c>
      <c r="E66" s="61"/>
      <c r="F66" s="8">
        <v>15</v>
      </c>
      <c r="G66" s="9">
        <f t="shared" si="4"/>
        <v>0</v>
      </c>
    </row>
    <row r="67" spans="2:7" ht="60" x14ac:dyDescent="0.25">
      <c r="B67" s="46" t="s">
        <v>105</v>
      </c>
      <c r="C67" s="52" t="s">
        <v>104</v>
      </c>
      <c r="D67" s="64" t="s">
        <v>7</v>
      </c>
      <c r="E67" s="61"/>
      <c r="F67" s="8">
        <v>15</v>
      </c>
      <c r="G67" s="9">
        <f t="shared" si="4"/>
        <v>0</v>
      </c>
    </row>
    <row r="68" spans="2:7" ht="60" x14ac:dyDescent="0.25">
      <c r="B68" s="46" t="s">
        <v>56</v>
      </c>
      <c r="C68" s="52" t="s">
        <v>20</v>
      </c>
      <c r="D68" s="64" t="s">
        <v>55</v>
      </c>
      <c r="E68" s="61"/>
      <c r="F68" s="8">
        <v>30</v>
      </c>
      <c r="G68" s="9">
        <f t="shared" si="4"/>
        <v>0</v>
      </c>
    </row>
    <row r="69" spans="2:7" ht="60" x14ac:dyDescent="0.25">
      <c r="B69" s="65" t="s">
        <v>57</v>
      </c>
      <c r="C69" s="52" t="s">
        <v>58</v>
      </c>
      <c r="D69" s="64" t="s">
        <v>55</v>
      </c>
      <c r="E69" s="61"/>
      <c r="F69" s="8">
        <v>30</v>
      </c>
      <c r="G69" s="9">
        <f t="shared" si="4"/>
        <v>0</v>
      </c>
    </row>
    <row r="70" spans="2:7" ht="45" x14ac:dyDescent="0.25">
      <c r="B70" s="65" t="s">
        <v>106</v>
      </c>
      <c r="C70" s="52" t="s">
        <v>107</v>
      </c>
      <c r="D70" s="64" t="s">
        <v>7</v>
      </c>
      <c r="E70" s="61"/>
      <c r="F70" s="8">
        <v>15</v>
      </c>
      <c r="G70" s="9">
        <f t="shared" si="4"/>
        <v>0</v>
      </c>
    </row>
    <row r="71" spans="2:7" ht="45" x14ac:dyDescent="0.25">
      <c r="B71" s="65" t="s">
        <v>106</v>
      </c>
      <c r="C71" s="52" t="s">
        <v>107</v>
      </c>
      <c r="D71" s="64" t="s">
        <v>7</v>
      </c>
      <c r="E71" s="61"/>
      <c r="F71" s="8">
        <v>15</v>
      </c>
      <c r="G71" s="9">
        <f t="shared" si="4"/>
        <v>0</v>
      </c>
    </row>
    <row r="72" spans="2:7" ht="45" x14ac:dyDescent="0.25">
      <c r="B72" s="52" t="s">
        <v>59</v>
      </c>
      <c r="C72" s="52" t="s">
        <v>8</v>
      </c>
      <c r="D72" s="60" t="s">
        <v>60</v>
      </c>
      <c r="E72" s="61"/>
      <c r="F72" s="8">
        <v>45</v>
      </c>
      <c r="G72" s="9">
        <f t="shared" si="4"/>
        <v>0</v>
      </c>
    </row>
    <row r="73" spans="2:7" ht="30" x14ac:dyDescent="0.25">
      <c r="B73" s="52" t="s">
        <v>61</v>
      </c>
      <c r="C73" s="52" t="s">
        <v>62</v>
      </c>
      <c r="D73" s="60" t="s">
        <v>60</v>
      </c>
      <c r="E73" s="61"/>
      <c r="F73" s="8">
        <v>45</v>
      </c>
      <c r="G73" s="9">
        <f t="shared" si="4"/>
        <v>0</v>
      </c>
    </row>
    <row r="74" spans="2:7" ht="60" x14ac:dyDescent="0.25">
      <c r="B74" s="66" t="s">
        <v>63</v>
      </c>
      <c r="C74" s="67" t="s">
        <v>64</v>
      </c>
      <c r="D74" s="64" t="s">
        <v>55</v>
      </c>
      <c r="E74" s="68"/>
      <c r="F74" s="8">
        <v>45</v>
      </c>
      <c r="G74" s="9">
        <f t="shared" si="4"/>
        <v>0</v>
      </c>
    </row>
    <row r="75" spans="2:7" ht="60" x14ac:dyDescent="0.25">
      <c r="B75" s="69" t="s">
        <v>65</v>
      </c>
      <c r="C75" s="70" t="s">
        <v>66</v>
      </c>
      <c r="D75" s="64" t="s">
        <v>12</v>
      </c>
      <c r="E75" s="71"/>
      <c r="F75" s="8">
        <v>22</v>
      </c>
      <c r="G75" s="9">
        <f t="shared" si="4"/>
        <v>0</v>
      </c>
    </row>
    <row r="76" spans="2:7" ht="45" x14ac:dyDescent="0.25">
      <c r="B76" s="72" t="s">
        <v>68</v>
      </c>
      <c r="C76" s="73" t="s">
        <v>69</v>
      </c>
      <c r="D76" s="74" t="s">
        <v>70</v>
      </c>
      <c r="E76" s="75"/>
      <c r="F76" s="8">
        <v>3</v>
      </c>
      <c r="G76" s="9">
        <f>E76*F76</f>
        <v>0</v>
      </c>
    </row>
    <row r="77" spans="2:7" x14ac:dyDescent="0.25">
      <c r="B77" s="10"/>
      <c r="C77" s="12"/>
      <c r="D77" s="13" t="s">
        <v>10</v>
      </c>
      <c r="E77" s="14"/>
      <c r="F77" s="8">
        <f>SUM(F62:F76)</f>
        <v>340</v>
      </c>
      <c r="G77" s="15">
        <f>SUM(G62:G76)</f>
        <v>0</v>
      </c>
    </row>
    <row r="78" spans="2:7" x14ac:dyDescent="0.25">
      <c r="B78" s="85"/>
      <c r="C78" s="28"/>
      <c r="D78" s="29"/>
      <c r="E78" s="30"/>
      <c r="F78" s="31"/>
      <c r="G78" s="32"/>
    </row>
    <row r="79" spans="2:7" x14ac:dyDescent="0.25">
      <c r="B79" s="85"/>
      <c r="C79" s="28"/>
      <c r="D79" s="29"/>
      <c r="E79" s="30"/>
      <c r="F79" s="31"/>
      <c r="G79" s="32"/>
    </row>
    <row r="80" spans="2:7" ht="20.25" customHeight="1" x14ac:dyDescent="0.25">
      <c r="B80" s="134" t="s">
        <v>90</v>
      </c>
      <c r="C80" s="134"/>
      <c r="D80" s="29"/>
      <c r="E80" s="30"/>
      <c r="F80" s="31"/>
      <c r="G80" s="32"/>
    </row>
    <row r="81" spans="2:7" ht="15.75" customHeight="1" x14ac:dyDescent="0.25">
      <c r="B81" s="135" t="s">
        <v>84</v>
      </c>
      <c r="C81" s="135"/>
      <c r="D81" s="29"/>
      <c r="E81" s="30"/>
      <c r="F81" s="31"/>
      <c r="G81" s="32"/>
    </row>
    <row r="82" spans="2:7" ht="15.75" customHeight="1" x14ac:dyDescent="0.25">
      <c r="B82" s="90"/>
      <c r="C82" s="90"/>
      <c r="D82" s="29"/>
      <c r="E82" s="30"/>
      <c r="F82" s="31"/>
      <c r="G82" s="32"/>
    </row>
    <row r="83" spans="2:7" ht="55.5" customHeight="1" x14ac:dyDescent="0.25">
      <c r="B83" s="76" t="s">
        <v>0</v>
      </c>
      <c r="C83" s="17" t="s">
        <v>1</v>
      </c>
      <c r="D83" s="18" t="s">
        <v>2</v>
      </c>
      <c r="E83" s="16" t="s">
        <v>3</v>
      </c>
      <c r="F83" s="19" t="s">
        <v>4</v>
      </c>
      <c r="G83" s="19" t="s">
        <v>5</v>
      </c>
    </row>
    <row r="84" spans="2:7" ht="70.5" customHeight="1" x14ac:dyDescent="0.25">
      <c r="B84" s="100" t="s">
        <v>109</v>
      </c>
      <c r="C84" s="101" t="s">
        <v>110</v>
      </c>
      <c r="D84" s="99" t="s">
        <v>111</v>
      </c>
      <c r="E84" s="107"/>
      <c r="F84" s="80">
        <v>8</v>
      </c>
      <c r="G84" s="97">
        <f>E84*F84</f>
        <v>0</v>
      </c>
    </row>
    <row r="85" spans="2:7" ht="70.5" customHeight="1" x14ac:dyDescent="0.25">
      <c r="B85" s="100" t="s">
        <v>112</v>
      </c>
      <c r="C85" s="101" t="s">
        <v>113</v>
      </c>
      <c r="D85" s="99" t="s">
        <v>111</v>
      </c>
      <c r="E85" s="107"/>
      <c r="F85" s="80">
        <v>8</v>
      </c>
      <c r="G85" s="97">
        <f t="shared" ref="G85:G95" si="5">E85*F85</f>
        <v>0</v>
      </c>
    </row>
    <row r="86" spans="2:7" ht="70.5" customHeight="1" x14ac:dyDescent="0.25">
      <c r="B86" s="100" t="s">
        <v>114</v>
      </c>
      <c r="C86" s="101" t="s">
        <v>14</v>
      </c>
      <c r="D86" s="99" t="s">
        <v>12</v>
      </c>
      <c r="E86" s="107"/>
      <c r="F86" s="80">
        <v>1</v>
      </c>
      <c r="G86" s="97">
        <f t="shared" si="5"/>
        <v>0</v>
      </c>
    </row>
    <row r="87" spans="2:7" ht="70.5" customHeight="1" x14ac:dyDescent="0.25">
      <c r="B87" s="100" t="s">
        <v>115</v>
      </c>
      <c r="C87" s="101" t="s">
        <v>116</v>
      </c>
      <c r="D87" s="99" t="s">
        <v>9</v>
      </c>
      <c r="E87" s="107"/>
      <c r="F87" s="80">
        <v>3</v>
      </c>
      <c r="G87" s="97">
        <f>E87*F87</f>
        <v>0</v>
      </c>
    </row>
    <row r="88" spans="2:7" ht="70.5" customHeight="1" x14ac:dyDescent="0.25">
      <c r="B88" s="100" t="s">
        <v>89</v>
      </c>
      <c r="C88" s="101" t="s">
        <v>91</v>
      </c>
      <c r="D88" s="99" t="s">
        <v>12</v>
      </c>
      <c r="E88" s="107"/>
      <c r="F88" s="80">
        <v>29</v>
      </c>
      <c r="G88" s="97">
        <f t="shared" si="5"/>
        <v>0</v>
      </c>
    </row>
    <row r="89" spans="2:7" ht="70.5" customHeight="1" x14ac:dyDescent="0.25">
      <c r="B89" s="100" t="s">
        <v>117</v>
      </c>
      <c r="C89" s="101" t="s">
        <v>118</v>
      </c>
      <c r="D89" s="99" t="s">
        <v>9</v>
      </c>
      <c r="E89" s="107"/>
      <c r="F89" s="80">
        <v>8</v>
      </c>
      <c r="G89" s="97">
        <f t="shared" si="5"/>
        <v>0</v>
      </c>
    </row>
    <row r="90" spans="2:7" ht="70.5" customHeight="1" x14ac:dyDescent="0.25">
      <c r="B90" s="100" t="s">
        <v>119</v>
      </c>
      <c r="C90" s="101" t="s">
        <v>118</v>
      </c>
      <c r="D90" s="99" t="s">
        <v>9</v>
      </c>
      <c r="E90" s="107"/>
      <c r="F90" s="80">
        <v>8</v>
      </c>
      <c r="G90" s="97">
        <f>E90*F90</f>
        <v>0</v>
      </c>
    </row>
    <row r="91" spans="2:7" ht="70.5" customHeight="1" x14ac:dyDescent="0.25">
      <c r="B91" s="100" t="s">
        <v>120</v>
      </c>
      <c r="C91" s="101" t="s">
        <v>121</v>
      </c>
      <c r="D91" s="99" t="s">
        <v>9</v>
      </c>
      <c r="E91" s="107"/>
      <c r="F91" s="80">
        <v>5</v>
      </c>
      <c r="G91" s="97">
        <f t="shared" si="5"/>
        <v>0</v>
      </c>
    </row>
    <row r="92" spans="2:7" ht="70.5" customHeight="1" x14ac:dyDescent="0.25">
      <c r="B92" s="106" t="s">
        <v>122</v>
      </c>
      <c r="C92" s="104" t="s">
        <v>123</v>
      </c>
      <c r="D92" s="99" t="s">
        <v>7</v>
      </c>
      <c r="E92" s="107"/>
      <c r="F92" s="80">
        <v>2</v>
      </c>
      <c r="G92" s="97">
        <f t="shared" si="5"/>
        <v>0</v>
      </c>
    </row>
    <row r="93" spans="2:7" ht="70.5" customHeight="1" x14ac:dyDescent="0.25">
      <c r="B93" s="105" t="s">
        <v>124</v>
      </c>
      <c r="C93" s="101" t="s">
        <v>125</v>
      </c>
      <c r="D93" s="99" t="s">
        <v>9</v>
      </c>
      <c r="E93" s="107"/>
      <c r="F93" s="80">
        <v>8</v>
      </c>
      <c r="G93" s="97">
        <f>E93*F93</f>
        <v>0</v>
      </c>
    </row>
    <row r="94" spans="2:7" ht="70.5" customHeight="1" x14ac:dyDescent="0.25">
      <c r="B94" s="115" t="s">
        <v>126</v>
      </c>
      <c r="C94" s="103" t="s">
        <v>127</v>
      </c>
      <c r="D94" s="102" t="s">
        <v>12</v>
      </c>
      <c r="E94" s="108"/>
      <c r="F94" s="116">
        <v>2</v>
      </c>
      <c r="G94" s="117">
        <f t="shared" si="5"/>
        <v>0</v>
      </c>
    </row>
    <row r="95" spans="2:7" ht="70.5" customHeight="1" x14ac:dyDescent="0.25">
      <c r="B95" s="95" t="s">
        <v>129</v>
      </c>
      <c r="C95" s="35" t="s">
        <v>11</v>
      </c>
      <c r="D95" s="33" t="s">
        <v>12</v>
      </c>
      <c r="E95" s="118"/>
      <c r="F95" s="80">
        <v>4</v>
      </c>
      <c r="G95" s="97">
        <f t="shared" si="5"/>
        <v>0</v>
      </c>
    </row>
    <row r="96" spans="2:7" ht="20.25" customHeight="1" x14ac:dyDescent="0.25">
      <c r="B96" s="95"/>
      <c r="C96" s="35"/>
      <c r="D96" s="96" t="s">
        <v>93</v>
      </c>
      <c r="E96" s="17"/>
      <c r="F96" s="80"/>
      <c r="G96" s="98">
        <f>SUM(G84:G95)</f>
        <v>0</v>
      </c>
    </row>
    <row r="97" spans="2:7" ht="20.25" customHeight="1" x14ac:dyDescent="0.25">
      <c r="B97" s="119"/>
      <c r="C97" s="120"/>
      <c r="D97" s="121"/>
      <c r="E97" s="92"/>
      <c r="F97" s="122"/>
      <c r="G97" s="123"/>
    </row>
    <row r="98" spans="2:7" ht="20.25" customHeight="1" x14ac:dyDescent="0.25">
      <c r="B98" s="81" t="s">
        <v>152</v>
      </c>
      <c r="C98" s="84"/>
      <c r="D98" s="121"/>
      <c r="E98" s="92"/>
      <c r="F98" s="122"/>
      <c r="G98" s="123"/>
    </row>
    <row r="99" spans="2:7" ht="20.25" customHeight="1" x14ac:dyDescent="0.25">
      <c r="B99" s="83" t="s">
        <v>84</v>
      </c>
      <c r="C99" s="86"/>
      <c r="D99" s="121"/>
      <c r="E99" s="92"/>
      <c r="F99" s="122"/>
      <c r="G99" s="123"/>
    </row>
    <row r="100" spans="2:7" ht="51" x14ac:dyDescent="0.25">
      <c r="B100" s="76" t="s">
        <v>0</v>
      </c>
      <c r="C100" s="17" t="s">
        <v>1</v>
      </c>
      <c r="D100" s="18" t="s">
        <v>2</v>
      </c>
      <c r="E100" s="16" t="s">
        <v>3</v>
      </c>
      <c r="F100" s="19" t="s">
        <v>4</v>
      </c>
      <c r="G100" s="19" t="s">
        <v>5</v>
      </c>
    </row>
    <row r="101" spans="2:7" ht="91.5" customHeight="1" x14ac:dyDescent="0.25">
      <c r="B101" s="55" t="s">
        <v>153</v>
      </c>
      <c r="C101" s="52" t="s">
        <v>154</v>
      </c>
      <c r="D101" s="124" t="s">
        <v>155</v>
      </c>
      <c r="E101" s="61"/>
      <c r="F101" s="80">
        <v>21</v>
      </c>
      <c r="G101" s="98">
        <f>E101*F101</f>
        <v>0</v>
      </c>
    </row>
    <row r="102" spans="2:7" ht="20.25" customHeight="1" x14ac:dyDescent="0.25">
      <c r="B102" s="125"/>
      <c r="C102" s="126"/>
      <c r="D102" s="96"/>
      <c r="E102" s="17"/>
      <c r="F102" s="80"/>
      <c r="G102" s="98">
        <f>SUM(G101)</f>
        <v>0</v>
      </c>
    </row>
    <row r="103" spans="2:7" ht="115.5" customHeight="1" x14ac:dyDescent="0.25">
      <c r="B103" s="91"/>
      <c r="C103" s="92"/>
      <c r="D103" s="29"/>
      <c r="E103" s="93"/>
      <c r="F103" s="94"/>
      <c r="G103" s="94"/>
    </row>
    <row r="104" spans="2:7" ht="22.15" customHeight="1" x14ac:dyDescent="0.25">
      <c r="B104" s="81" t="s">
        <v>88</v>
      </c>
      <c r="C104" s="84"/>
      <c r="D104" s="84"/>
      <c r="E104" s="30"/>
      <c r="F104" s="31"/>
      <c r="G104" s="32"/>
    </row>
    <row r="105" spans="2:7" ht="15.75" x14ac:dyDescent="0.25">
      <c r="B105" s="83" t="s">
        <v>84</v>
      </c>
      <c r="C105" s="86"/>
      <c r="D105" s="87"/>
      <c r="E105" s="30"/>
      <c r="F105" s="31"/>
      <c r="G105" s="32"/>
    </row>
    <row r="106" spans="2:7" x14ac:dyDescent="0.25">
      <c r="F106"/>
    </row>
    <row r="107" spans="2:7" ht="51" x14ac:dyDescent="0.25">
      <c r="B107" s="76" t="s">
        <v>0</v>
      </c>
      <c r="C107" s="17" t="s">
        <v>1</v>
      </c>
      <c r="D107" s="18" t="s">
        <v>2</v>
      </c>
      <c r="E107" s="16" t="s">
        <v>3</v>
      </c>
      <c r="F107" s="19" t="s">
        <v>4</v>
      </c>
      <c r="G107" s="19" t="s">
        <v>5</v>
      </c>
    </row>
    <row r="108" spans="2:7" ht="60" x14ac:dyDescent="0.25">
      <c r="B108" s="78" t="s">
        <v>130</v>
      </c>
      <c r="C108" s="46" t="s">
        <v>71</v>
      </c>
      <c r="D108" s="36" t="s">
        <v>12</v>
      </c>
      <c r="E108" s="136"/>
      <c r="F108" s="138">
        <v>3</v>
      </c>
      <c r="G108" s="136">
        <f>E108*F108+E108*F109</f>
        <v>0</v>
      </c>
    </row>
    <row r="109" spans="2:7" ht="60" x14ac:dyDescent="0.25">
      <c r="B109" s="56" t="s">
        <v>131</v>
      </c>
      <c r="C109" s="46" t="s">
        <v>71</v>
      </c>
      <c r="D109" s="36" t="s">
        <v>12</v>
      </c>
      <c r="E109" s="137"/>
      <c r="F109" s="139"/>
      <c r="G109" s="137"/>
    </row>
    <row r="110" spans="2:7" ht="45" x14ac:dyDescent="0.25">
      <c r="B110" s="78" t="s">
        <v>132</v>
      </c>
      <c r="C110" s="78" t="s">
        <v>72</v>
      </c>
      <c r="D110" s="36" t="s">
        <v>7</v>
      </c>
      <c r="E110" s="113"/>
      <c r="F110" s="8">
        <v>3</v>
      </c>
      <c r="G110" s="113">
        <f t="shared" ref="G110:G123" si="6">E110*F110</f>
        <v>0</v>
      </c>
    </row>
    <row r="111" spans="2:7" ht="45" x14ac:dyDescent="0.25">
      <c r="B111" s="53" t="s">
        <v>133</v>
      </c>
      <c r="C111" s="78" t="s">
        <v>134</v>
      </c>
      <c r="D111" s="36" t="s">
        <v>9</v>
      </c>
      <c r="E111" s="113"/>
      <c r="F111" s="8">
        <v>3</v>
      </c>
      <c r="G111" s="113">
        <f t="shared" si="6"/>
        <v>0</v>
      </c>
    </row>
    <row r="112" spans="2:7" ht="75" x14ac:dyDescent="0.25">
      <c r="B112" s="78" t="s">
        <v>135</v>
      </c>
      <c r="C112" s="78" t="s">
        <v>92</v>
      </c>
      <c r="D112" s="36" t="s">
        <v>12</v>
      </c>
      <c r="E112" s="113"/>
      <c r="F112" s="8">
        <v>30</v>
      </c>
      <c r="G112" s="113">
        <f t="shared" si="6"/>
        <v>0</v>
      </c>
    </row>
    <row r="113" spans="2:8" ht="75" x14ac:dyDescent="0.25">
      <c r="B113" s="78" t="s">
        <v>136</v>
      </c>
      <c r="C113" s="78" t="s">
        <v>137</v>
      </c>
      <c r="D113" s="36" t="s">
        <v>12</v>
      </c>
      <c r="E113" s="113"/>
      <c r="F113" s="8">
        <v>3</v>
      </c>
      <c r="G113" s="113">
        <f t="shared" si="6"/>
        <v>0</v>
      </c>
    </row>
    <row r="114" spans="2:8" ht="60" x14ac:dyDescent="0.25">
      <c r="B114" s="110" t="s">
        <v>138</v>
      </c>
      <c r="C114" s="46" t="s">
        <v>139</v>
      </c>
      <c r="D114" s="79" t="s">
        <v>12</v>
      </c>
      <c r="E114" s="50"/>
      <c r="F114" s="8">
        <v>3</v>
      </c>
      <c r="G114" s="113">
        <f t="shared" si="6"/>
        <v>0</v>
      </c>
    </row>
    <row r="115" spans="2:8" ht="60" x14ac:dyDescent="0.25">
      <c r="B115" s="110" t="s">
        <v>140</v>
      </c>
      <c r="C115" s="46" t="s">
        <v>141</v>
      </c>
      <c r="D115" s="79" t="s">
        <v>12</v>
      </c>
      <c r="E115" s="50"/>
      <c r="F115" s="8">
        <v>3</v>
      </c>
      <c r="G115" s="113">
        <f t="shared" si="6"/>
        <v>0</v>
      </c>
    </row>
    <row r="116" spans="2:8" ht="45" x14ac:dyDescent="0.25">
      <c r="B116" s="110" t="s">
        <v>142</v>
      </c>
      <c r="C116" s="46" t="s">
        <v>143</v>
      </c>
      <c r="D116" s="79" t="s">
        <v>7</v>
      </c>
      <c r="E116" s="50"/>
      <c r="F116" s="8">
        <v>3</v>
      </c>
      <c r="G116" s="113">
        <f t="shared" si="6"/>
        <v>0</v>
      </c>
    </row>
    <row r="117" spans="2:8" ht="50.25" customHeight="1" x14ac:dyDescent="0.25">
      <c r="B117" s="78" t="s">
        <v>144</v>
      </c>
      <c r="C117" s="111" t="s">
        <v>145</v>
      </c>
      <c r="D117" s="36" t="s">
        <v>7</v>
      </c>
      <c r="E117" s="54"/>
      <c r="F117" s="8">
        <v>3</v>
      </c>
      <c r="G117" s="113">
        <f t="shared" si="6"/>
        <v>0</v>
      </c>
    </row>
    <row r="118" spans="2:8" ht="45" x14ac:dyDescent="0.25">
      <c r="B118" s="78" t="s">
        <v>73</v>
      </c>
      <c r="C118" s="78" t="s">
        <v>74</v>
      </c>
      <c r="D118" s="79" t="s">
        <v>12</v>
      </c>
      <c r="E118" s="54"/>
      <c r="F118" s="8">
        <v>3</v>
      </c>
      <c r="G118" s="113">
        <f t="shared" si="6"/>
        <v>0</v>
      </c>
    </row>
    <row r="119" spans="2:8" ht="90" x14ac:dyDescent="0.25">
      <c r="B119" s="78" t="s">
        <v>146</v>
      </c>
      <c r="C119" s="78" t="s">
        <v>147</v>
      </c>
      <c r="D119" s="79" t="s">
        <v>12</v>
      </c>
      <c r="E119" s="54"/>
      <c r="F119" s="8">
        <v>3</v>
      </c>
      <c r="G119" s="113">
        <f t="shared" si="6"/>
        <v>0</v>
      </c>
    </row>
    <row r="120" spans="2:8" ht="60" x14ac:dyDescent="0.25">
      <c r="B120" s="53" t="s">
        <v>148</v>
      </c>
      <c r="C120" s="111" t="s">
        <v>75</v>
      </c>
      <c r="D120" s="112" t="s">
        <v>128</v>
      </c>
      <c r="E120" s="54"/>
      <c r="F120" s="8">
        <v>3</v>
      </c>
      <c r="G120" s="113">
        <f t="shared" si="6"/>
        <v>0</v>
      </c>
    </row>
    <row r="121" spans="2:8" ht="75" x14ac:dyDescent="0.25">
      <c r="B121" s="53" t="s">
        <v>149</v>
      </c>
      <c r="C121" s="78" t="s">
        <v>13</v>
      </c>
      <c r="D121" s="79" t="s">
        <v>12</v>
      </c>
      <c r="E121" s="54"/>
      <c r="F121" s="8">
        <v>3</v>
      </c>
      <c r="G121" s="113">
        <f t="shared" si="6"/>
        <v>0</v>
      </c>
    </row>
    <row r="122" spans="2:8" ht="75" x14ac:dyDescent="0.25">
      <c r="B122" s="78" t="s">
        <v>76</v>
      </c>
      <c r="C122" s="78" t="s">
        <v>11</v>
      </c>
      <c r="D122" s="79" t="s">
        <v>12</v>
      </c>
      <c r="E122" s="54"/>
      <c r="F122" s="8">
        <v>4</v>
      </c>
      <c r="G122" s="113">
        <f t="shared" si="6"/>
        <v>0</v>
      </c>
    </row>
    <row r="123" spans="2:8" ht="60" x14ac:dyDescent="0.25">
      <c r="B123" s="56" t="s">
        <v>77</v>
      </c>
      <c r="C123" s="51" t="s">
        <v>78</v>
      </c>
      <c r="D123" s="36" t="s">
        <v>9</v>
      </c>
      <c r="E123" s="77"/>
      <c r="F123" s="114">
        <v>7</v>
      </c>
      <c r="G123" s="113">
        <f t="shared" si="6"/>
        <v>0</v>
      </c>
      <c r="H123" s="109"/>
    </row>
    <row r="124" spans="2:8" ht="16.5" customHeight="1" x14ac:dyDescent="0.25">
      <c r="B124" s="10"/>
      <c r="C124" s="20"/>
      <c r="D124" s="18" t="s">
        <v>10</v>
      </c>
      <c r="E124" s="21"/>
      <c r="F124" s="8">
        <f>SUM(F108:F123)</f>
        <v>77</v>
      </c>
      <c r="G124" s="15">
        <f>SUM(G108:G123)</f>
        <v>0</v>
      </c>
    </row>
    <row r="125" spans="2:8" x14ac:dyDescent="0.25">
      <c r="F125"/>
    </row>
    <row r="126" spans="2:8" x14ac:dyDescent="0.25">
      <c r="E126" s="30"/>
      <c r="F126" s="31"/>
      <c r="G126" s="32"/>
    </row>
    <row r="127" spans="2:8" ht="15.75" x14ac:dyDescent="0.25">
      <c r="B127" s="81" t="s">
        <v>156</v>
      </c>
      <c r="C127" s="84"/>
      <c r="D127" s="84"/>
      <c r="E127" s="30"/>
      <c r="F127" s="31"/>
      <c r="G127" s="32"/>
    </row>
    <row r="128" spans="2:8" ht="15.75" x14ac:dyDescent="0.25">
      <c r="B128" s="83" t="s">
        <v>84</v>
      </c>
      <c r="C128" s="86"/>
      <c r="D128" s="87"/>
      <c r="E128" s="30"/>
      <c r="F128" s="31"/>
      <c r="G128" s="32"/>
    </row>
    <row r="129" spans="2:7" x14ac:dyDescent="0.25">
      <c r="F129"/>
    </row>
    <row r="130" spans="2:7" ht="51" x14ac:dyDescent="0.25">
      <c r="B130" s="76" t="s">
        <v>0</v>
      </c>
      <c r="C130" s="17" t="s">
        <v>1</v>
      </c>
      <c r="D130" s="18" t="s">
        <v>2</v>
      </c>
      <c r="E130" s="16" t="s">
        <v>3</v>
      </c>
      <c r="F130" s="19" t="s">
        <v>4</v>
      </c>
      <c r="G130" s="19" t="s">
        <v>5</v>
      </c>
    </row>
    <row r="131" spans="2:7" ht="45" x14ac:dyDescent="0.25">
      <c r="B131" s="52" t="s">
        <v>157</v>
      </c>
      <c r="C131" s="128" t="s">
        <v>8</v>
      </c>
      <c r="D131" s="60" t="s">
        <v>158</v>
      </c>
      <c r="E131" s="61"/>
      <c r="F131" s="36">
        <v>27</v>
      </c>
      <c r="G131" s="129">
        <f>E131*F131</f>
        <v>0</v>
      </c>
    </row>
    <row r="132" spans="2:7" ht="45" x14ac:dyDescent="0.25">
      <c r="B132" s="133" t="s">
        <v>160</v>
      </c>
      <c r="C132" s="72" t="s">
        <v>66</v>
      </c>
      <c r="D132" s="124" t="s">
        <v>155</v>
      </c>
      <c r="E132" s="75"/>
      <c r="F132" s="36">
        <v>5</v>
      </c>
      <c r="G132" s="129">
        <f>E132*F132</f>
        <v>0</v>
      </c>
    </row>
    <row r="133" spans="2:7" x14ac:dyDescent="0.25">
      <c r="B133" s="127"/>
      <c r="C133" s="127"/>
      <c r="D133" s="127"/>
      <c r="E133" s="127"/>
      <c r="F133" s="127"/>
      <c r="G133" s="130">
        <f>SUM(G131:G132)</f>
        <v>0</v>
      </c>
    </row>
    <row r="134" spans="2:7" x14ac:dyDescent="0.25">
      <c r="F134" s="132" t="s">
        <v>159</v>
      </c>
      <c r="G134" s="131">
        <f>G13+G31+G56+G77+G96++G102+G124+G133</f>
        <v>0</v>
      </c>
    </row>
    <row r="135" spans="2:7" x14ac:dyDescent="0.25">
      <c r="F135"/>
    </row>
    <row r="136" spans="2:7" x14ac:dyDescent="0.25">
      <c r="B136" s="157" t="s">
        <v>161</v>
      </c>
      <c r="C136" s="158"/>
      <c r="D136" s="158"/>
      <c r="E136" s="158"/>
      <c r="F136" s="158"/>
      <c r="G136" s="158"/>
    </row>
    <row r="137" spans="2:7" x14ac:dyDescent="0.25">
      <c r="F137"/>
    </row>
    <row r="138" spans="2:7" ht="15.75" x14ac:dyDescent="0.25">
      <c r="B138" s="81" t="s">
        <v>85</v>
      </c>
      <c r="C138" s="82"/>
      <c r="D138" s="82"/>
    </row>
    <row r="139" spans="2:7" ht="15.75" x14ac:dyDescent="0.25">
      <c r="B139" s="83" t="s">
        <v>84</v>
      </c>
      <c r="C139" s="82"/>
      <c r="D139" s="82"/>
    </row>
    <row r="140" spans="2:7" x14ac:dyDescent="0.25">
      <c r="B140" s="1"/>
      <c r="C140" s="1"/>
    </row>
    <row r="141" spans="2:7" ht="51" x14ac:dyDescent="0.25">
      <c r="B141" s="42" t="s">
        <v>0</v>
      </c>
      <c r="C141" s="4" t="s">
        <v>1</v>
      </c>
      <c r="D141" s="42" t="s">
        <v>2</v>
      </c>
      <c r="E141" s="4" t="s">
        <v>3</v>
      </c>
      <c r="F141" s="141" t="s">
        <v>4</v>
      </c>
      <c r="G141" s="7" t="s">
        <v>5</v>
      </c>
    </row>
    <row r="142" spans="2:7" ht="33.75" x14ac:dyDescent="0.25">
      <c r="B142" s="142" t="s">
        <v>162</v>
      </c>
      <c r="C142" s="143" t="s">
        <v>163</v>
      </c>
      <c r="D142" s="144" t="s">
        <v>164</v>
      </c>
      <c r="E142" s="144"/>
      <c r="F142" s="145">
        <v>1</v>
      </c>
      <c r="G142" s="146">
        <f>E142*F142</f>
        <v>0</v>
      </c>
    </row>
    <row r="143" spans="2:7" ht="33.75" x14ac:dyDescent="0.25">
      <c r="B143" s="142" t="s">
        <v>165</v>
      </c>
      <c r="C143" s="143" t="s">
        <v>20</v>
      </c>
      <c r="D143" s="144" t="s">
        <v>164</v>
      </c>
      <c r="E143" s="147"/>
      <c r="F143" s="148">
        <v>1</v>
      </c>
      <c r="G143" s="146">
        <f>E143*F143</f>
        <v>0</v>
      </c>
    </row>
    <row r="144" spans="2:7" ht="45" x14ac:dyDescent="0.25">
      <c r="B144" s="142" t="s">
        <v>166</v>
      </c>
      <c r="C144" s="143" t="s">
        <v>167</v>
      </c>
      <c r="D144" s="144" t="s">
        <v>164</v>
      </c>
      <c r="E144" s="147"/>
      <c r="F144" s="148">
        <v>1</v>
      </c>
      <c r="G144" s="146">
        <f>E144*F144</f>
        <v>0</v>
      </c>
    </row>
    <row r="145" spans="2:7" x14ac:dyDescent="0.25">
      <c r="F145" t="s">
        <v>168</v>
      </c>
      <c r="G145" s="149">
        <f>SUM(G142:G144)</f>
        <v>0</v>
      </c>
    </row>
    <row r="146" spans="2:7" ht="15.75" x14ac:dyDescent="0.25">
      <c r="B146" s="81" t="s">
        <v>86</v>
      </c>
      <c r="C146" s="82"/>
      <c r="D146" s="82"/>
    </row>
    <row r="147" spans="2:7" ht="15.75" x14ac:dyDescent="0.25">
      <c r="B147" s="83" t="s">
        <v>84</v>
      </c>
      <c r="C147" s="82"/>
      <c r="D147" s="82"/>
    </row>
    <row r="148" spans="2:7" x14ac:dyDescent="0.25">
      <c r="B148" s="1"/>
      <c r="C148" s="1"/>
    </row>
    <row r="149" spans="2:7" ht="51" x14ac:dyDescent="0.25">
      <c r="B149" s="42" t="s">
        <v>0</v>
      </c>
      <c r="C149" s="4" t="s">
        <v>1</v>
      </c>
      <c r="D149" s="42" t="s">
        <v>2</v>
      </c>
      <c r="E149" s="4" t="s">
        <v>3</v>
      </c>
      <c r="F149" s="141" t="s">
        <v>4</v>
      </c>
      <c r="G149" s="7" t="s">
        <v>5</v>
      </c>
    </row>
    <row r="150" spans="2:7" ht="45" x14ac:dyDescent="0.25">
      <c r="B150" s="150" t="s">
        <v>169</v>
      </c>
      <c r="C150" s="151" t="s">
        <v>170</v>
      </c>
      <c r="D150" s="152" t="s">
        <v>164</v>
      </c>
      <c r="E150" s="152"/>
      <c r="F150" s="153">
        <v>1</v>
      </c>
      <c r="G150" s="146">
        <f>E150*F150</f>
        <v>0</v>
      </c>
    </row>
    <row r="151" spans="2:7" ht="33.75" x14ac:dyDescent="0.25">
      <c r="B151" s="150" t="s">
        <v>171</v>
      </c>
      <c r="C151" s="151" t="s">
        <v>20</v>
      </c>
      <c r="D151" s="152" t="s">
        <v>164</v>
      </c>
      <c r="E151" s="147"/>
      <c r="F151" s="148">
        <v>1</v>
      </c>
      <c r="G151" s="146">
        <f>E151*F151</f>
        <v>0</v>
      </c>
    </row>
    <row r="152" spans="2:7" ht="45" x14ac:dyDescent="0.25">
      <c r="B152" s="150" t="s">
        <v>172</v>
      </c>
      <c r="C152" s="151" t="s">
        <v>173</v>
      </c>
      <c r="D152" s="152" t="s">
        <v>164</v>
      </c>
      <c r="E152" s="147"/>
      <c r="F152" s="148">
        <v>1</v>
      </c>
      <c r="G152" s="146">
        <f>E152*F152</f>
        <v>0</v>
      </c>
    </row>
    <row r="153" spans="2:7" x14ac:dyDescent="0.25">
      <c r="F153" t="s">
        <v>168</v>
      </c>
      <c r="G153" s="149">
        <f>SUM(G150:G152)</f>
        <v>0</v>
      </c>
    </row>
    <row r="154" spans="2:7" ht="15.75" x14ac:dyDescent="0.25">
      <c r="B154" s="81" t="s">
        <v>87</v>
      </c>
      <c r="C154" s="82"/>
      <c r="D154" s="82"/>
    </row>
    <row r="155" spans="2:7" ht="15.75" x14ac:dyDescent="0.25">
      <c r="B155" s="83" t="s">
        <v>84</v>
      </c>
      <c r="C155" s="82"/>
      <c r="D155" s="82"/>
    </row>
    <row r="156" spans="2:7" x14ac:dyDescent="0.25">
      <c r="B156" s="1"/>
      <c r="C156" s="1"/>
    </row>
    <row r="157" spans="2:7" ht="51" x14ac:dyDescent="0.25">
      <c r="B157" s="42" t="s">
        <v>0</v>
      </c>
      <c r="C157" s="4" t="s">
        <v>1</v>
      </c>
      <c r="D157" s="42" t="s">
        <v>2</v>
      </c>
      <c r="E157" s="4" t="s">
        <v>3</v>
      </c>
      <c r="F157" s="141" t="s">
        <v>4</v>
      </c>
      <c r="G157" s="7" t="s">
        <v>5</v>
      </c>
    </row>
    <row r="158" spans="2:7" ht="45" x14ac:dyDescent="0.25">
      <c r="B158" s="150" t="s">
        <v>174</v>
      </c>
      <c r="C158" s="151" t="s">
        <v>175</v>
      </c>
      <c r="D158" s="152" t="s">
        <v>164</v>
      </c>
      <c r="E158" s="152"/>
      <c r="F158" s="153">
        <v>2</v>
      </c>
      <c r="G158" s="146">
        <f>E158*F158</f>
        <v>0</v>
      </c>
    </row>
    <row r="159" spans="2:7" ht="33.75" x14ac:dyDescent="0.25">
      <c r="B159" s="150" t="s">
        <v>176</v>
      </c>
      <c r="C159" s="151" t="s">
        <v>20</v>
      </c>
      <c r="D159" s="152" t="s">
        <v>164</v>
      </c>
      <c r="E159" s="147"/>
      <c r="F159" s="148">
        <v>2</v>
      </c>
      <c r="G159" s="146">
        <f>E159*F159</f>
        <v>0</v>
      </c>
    </row>
    <row r="160" spans="2:7" ht="45" x14ac:dyDescent="0.25">
      <c r="B160" s="154" t="s">
        <v>177</v>
      </c>
      <c r="C160" s="154" t="s">
        <v>178</v>
      </c>
      <c r="D160" s="152" t="s">
        <v>164</v>
      </c>
      <c r="E160" s="147"/>
      <c r="F160" s="148">
        <v>2</v>
      </c>
      <c r="G160" s="146">
        <f>E160*F160</f>
        <v>0</v>
      </c>
    </row>
    <row r="161" spans="2:7" x14ac:dyDescent="0.25">
      <c r="F161" t="s">
        <v>168</v>
      </c>
      <c r="G161" s="149">
        <f>SUM(G158:G160)</f>
        <v>0</v>
      </c>
    </row>
    <row r="162" spans="2:7" ht="15.75" x14ac:dyDescent="0.25">
      <c r="B162" s="81" t="s">
        <v>156</v>
      </c>
      <c r="C162" s="82"/>
      <c r="D162" s="82"/>
    </row>
    <row r="163" spans="2:7" ht="15.75" x14ac:dyDescent="0.25">
      <c r="B163" s="83" t="s">
        <v>84</v>
      </c>
      <c r="C163" s="82"/>
      <c r="D163" s="82"/>
    </row>
    <row r="164" spans="2:7" x14ac:dyDescent="0.25">
      <c r="B164" s="1"/>
      <c r="C164" s="1"/>
    </row>
    <row r="165" spans="2:7" ht="51" x14ac:dyDescent="0.25">
      <c r="B165" s="42" t="s">
        <v>0</v>
      </c>
      <c r="C165" s="4" t="s">
        <v>1</v>
      </c>
      <c r="D165" s="42" t="s">
        <v>2</v>
      </c>
      <c r="E165" s="4" t="s">
        <v>3</v>
      </c>
      <c r="F165" s="141" t="s">
        <v>4</v>
      </c>
      <c r="G165" s="7" t="s">
        <v>5</v>
      </c>
    </row>
    <row r="166" spans="2:7" ht="33.75" x14ac:dyDescent="0.25">
      <c r="B166" s="150" t="s">
        <v>179</v>
      </c>
      <c r="C166" s="151" t="s">
        <v>180</v>
      </c>
      <c r="D166" s="152" t="s">
        <v>164</v>
      </c>
      <c r="E166" s="155"/>
      <c r="F166" s="153">
        <v>1</v>
      </c>
      <c r="G166" s="146">
        <f>E166*F166</f>
        <v>0</v>
      </c>
    </row>
    <row r="167" spans="2:7" x14ac:dyDescent="0.25">
      <c r="F167" t="s">
        <v>168</v>
      </c>
      <c r="G167" s="149">
        <f>SUM(G166)</f>
        <v>0</v>
      </c>
    </row>
    <row r="168" spans="2:7" x14ac:dyDescent="0.25">
      <c r="F168" t="s">
        <v>181</v>
      </c>
      <c r="G168" s="156">
        <f>G145+G153+G161+G167</f>
        <v>0</v>
      </c>
    </row>
    <row r="170" spans="2:7" x14ac:dyDescent="0.25">
      <c r="D170" s="140" t="s">
        <v>182</v>
      </c>
      <c r="E170" s="140"/>
      <c r="F170" s="140"/>
      <c r="G170" s="159">
        <f>G134+G168</f>
        <v>0</v>
      </c>
    </row>
  </sheetData>
  <mergeCells count="7">
    <mergeCell ref="B136:G136"/>
    <mergeCell ref="D170:F170"/>
    <mergeCell ref="B80:C80"/>
    <mergeCell ref="B81:C81"/>
    <mergeCell ref="G108:G109"/>
    <mergeCell ref="E108:E109"/>
    <mergeCell ref="F108:F10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2022-07-04T10:18:30Z</cp:lastPrinted>
  <dcterms:created xsi:type="dcterms:W3CDTF">2021-06-22T20:19:12Z</dcterms:created>
  <dcterms:modified xsi:type="dcterms:W3CDTF">2022-07-15T05:53:44Z</dcterms:modified>
</cp:coreProperties>
</file>